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<sst xmlns="http://schemas.openxmlformats.org/spreadsheetml/2006/main" count="278" uniqueCount="65">
  <si>
    <t>投标分项报价表</t>
  </si>
  <si>
    <t xml:space="preserve">      项目编号：襄财招标采购-2020-1   新郑，河南恒天实业有限公司</t>
  </si>
  <si>
    <t xml:space="preserve">      项目名称：襄城县实验高级中学线料采购项目</t>
  </si>
  <si>
    <t>（一）三栋教学楼和六栋宿舍楼空调线路改造室外电缆及主配电柜</t>
  </si>
  <si>
    <t>序号</t>
  </si>
  <si>
    <t>名称</t>
  </si>
  <si>
    <t>规格型号</t>
  </si>
  <si>
    <t>技术参数</t>
  </si>
  <si>
    <t>单位</t>
  </si>
  <si>
    <t>数量</t>
  </si>
  <si>
    <t>单价</t>
  </si>
  <si>
    <t>总价</t>
  </si>
  <si>
    <t>产地及厂家</t>
  </si>
  <si>
    <r>
      <rPr>
        <sz val="12"/>
        <color theme="1"/>
        <rFont val="宋体"/>
        <charset val="134"/>
      </rPr>
      <t>YJV22  4×185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+1×95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电缆</t>
    </r>
  </si>
  <si>
    <t>国标电缆</t>
  </si>
  <si>
    <t>米</t>
  </si>
  <si>
    <t>新郑，河南恒天特种电缆有限公司</t>
  </si>
  <si>
    <r>
      <rPr>
        <sz val="12"/>
        <color theme="1"/>
        <rFont val="宋体"/>
        <charset val="134"/>
      </rPr>
      <t>YJV22  4×240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+1×120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电缆</t>
    </r>
  </si>
  <si>
    <r>
      <rPr>
        <sz val="12"/>
        <color theme="1"/>
        <rFont val="宋体"/>
        <charset val="134"/>
      </rPr>
      <t>YJV22  4×120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+1×70</t>
    </r>
    <r>
      <rPr>
        <vertAlign val="superscript"/>
        <sz val="12"/>
        <color rgb="FF000000"/>
        <rFont val="宋体"/>
        <charset val="134"/>
      </rPr>
      <t>2</t>
    </r>
    <r>
      <rPr>
        <sz val="12"/>
        <color theme="1"/>
        <rFont val="宋体"/>
        <charset val="134"/>
      </rPr>
      <t>电缆</t>
    </r>
  </si>
  <si>
    <t>600×1700配电柜</t>
  </si>
  <si>
    <t>内置630A三相空气开关一块，200A三相空气开关6块，配套拉杆开关、仪表、铜排等附件</t>
  </si>
  <si>
    <t>套</t>
  </si>
  <si>
    <t>内置630A三相空气开关一块，400A三相空气开关1块，160A三相空气开关4块，配套拉杆开关、仪表、铜排等附件</t>
  </si>
  <si>
    <t>内置400A三相空气开关一块，160A三相空气开关4块，配套拉杆开关、仪表、铜排等附件</t>
  </si>
  <si>
    <t>300×150桥架</t>
  </si>
  <si>
    <t>国标</t>
  </si>
  <si>
    <t>合计</t>
  </si>
  <si>
    <t xml:space="preserve">大写：捌拾伍万壹仟玖佰伍拾叁元玖角叁分（小写：851953.93）                                               </t>
  </si>
  <si>
    <t>（二）1#、2#、3#教学楼教室空调线路改造室内布线</t>
  </si>
  <si>
    <r>
      <rPr>
        <sz val="12"/>
        <rFont val="宋体"/>
        <charset val="134"/>
      </rPr>
      <t>BV6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铜线</t>
    </r>
  </si>
  <si>
    <r>
      <rPr>
        <sz val="12"/>
        <rFont val="宋体"/>
        <charset val="134"/>
      </rPr>
      <t>YJV5×16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电缆</t>
    </r>
  </si>
  <si>
    <t>φ40线槽</t>
  </si>
  <si>
    <t>方八线卡</t>
  </si>
  <si>
    <t>盒</t>
  </si>
  <si>
    <t>φ60×40线槽</t>
  </si>
  <si>
    <t>200×100桥架</t>
  </si>
  <si>
    <t>4路控制箱</t>
  </si>
  <si>
    <t>块</t>
  </si>
  <si>
    <t>ＤＺ47－2Ｐ－40Ａ漏电保护</t>
  </si>
  <si>
    <t>胶布</t>
  </si>
  <si>
    <t>盘</t>
  </si>
  <si>
    <t>大写：壹拾玖万肆仟贰佰玖拾柒元肆分（小写：194297.4）</t>
  </si>
  <si>
    <t>（三）1#、2#、5#、6#学生公寓空调线路改造室内布线清单</t>
  </si>
  <si>
    <t xml:space="preserve">        每楼132间（以1#公寓楼为例）</t>
  </si>
  <si>
    <r>
      <rPr>
        <sz val="12"/>
        <rFont val="宋体"/>
        <charset val="134"/>
      </rPr>
      <t>4</t>
    </r>
    <r>
      <rPr>
        <vertAlign val="superscript"/>
        <sz val="12"/>
        <rFont val="宋体"/>
        <charset val="134"/>
      </rPr>
      <t>2-</t>
    </r>
    <r>
      <rPr>
        <sz val="12"/>
        <rFont val="宋体"/>
        <charset val="134"/>
      </rPr>
      <t>BV电缆</t>
    </r>
  </si>
  <si>
    <t>φ32线槽</t>
  </si>
  <si>
    <r>
      <rPr>
        <sz val="12"/>
        <rFont val="宋体"/>
        <charset val="134"/>
      </rPr>
      <t>16</t>
    </r>
    <r>
      <rPr>
        <vertAlign val="superscript"/>
        <sz val="12"/>
        <rFont val="宋体"/>
        <charset val="134"/>
      </rPr>
      <t>2-</t>
    </r>
    <r>
      <rPr>
        <sz val="12"/>
        <rFont val="宋体"/>
        <charset val="134"/>
      </rPr>
      <t>BV电缆</t>
    </r>
  </si>
  <si>
    <t>预付费电表</t>
  </si>
  <si>
    <t>电表箱</t>
  </si>
  <si>
    <t>三相160A空气开关</t>
  </si>
  <si>
    <t>三相80A空气开关</t>
  </si>
  <si>
    <t>500×600配电箱</t>
  </si>
  <si>
    <t>YJV4×25+1×16电缆</t>
  </si>
  <si>
    <t>大写：叁拾壹万捌仟肆佰叁拾叁元捌角整（小写：318433.8）</t>
  </si>
  <si>
    <t>（四）3#、4#学生公寓楼空调线路改造室内布线</t>
  </si>
  <si>
    <r>
      <rPr>
        <sz val="12"/>
        <rFont val="宋体"/>
        <charset val="134"/>
      </rPr>
      <t>4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BV电缆</t>
    </r>
  </si>
  <si>
    <r>
      <rPr>
        <sz val="12"/>
        <rFont val="宋体"/>
        <charset val="134"/>
      </rPr>
      <t>16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BV电缆</t>
    </r>
  </si>
  <si>
    <t>三相100A空气开关</t>
  </si>
  <si>
    <r>
      <rPr>
        <sz val="10.5"/>
        <color theme="1"/>
        <rFont val="宋体"/>
        <charset val="134"/>
      </rPr>
      <t>合计</t>
    </r>
    <r>
      <rPr>
        <sz val="10.5"/>
        <color theme="1"/>
        <rFont val="Times New Roman"/>
        <charset val="134"/>
      </rPr>
      <t xml:space="preserve"> </t>
    </r>
  </si>
  <si>
    <t>大写：壹拾玖万贰仟伍佰贰拾捌元玖角（小写：192528.9）</t>
  </si>
  <si>
    <t>合计总金额</t>
  </si>
  <si>
    <t>大写：壹佰伍拾伍万柒仟贰佰壹拾肆元叁分（小写：1557214.03）</t>
  </si>
  <si>
    <t xml:space="preserve">      投标人(公章）：河南恒天实业有限公司</t>
  </si>
  <si>
    <t xml:space="preserve">      投标人法定代表人（单位负责人）或授权代表签字：</t>
  </si>
  <si>
    <t>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</si>
</sst>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2"/>
      <color rgb="FF000000"/>
      <name val="宋体"/>
      <charset val="134"/>
    </font>
    <font>
      <vertAlign val="superscript"/>
      <sz val="12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topLeftCell="A40" workbookViewId="0">
      <selection activeCell="B62" sqref="B62:G62"/>
    </sheetView>
  </sheetViews>
  <sheetFormatPr defaultColWidth="9" defaultRowHeight="13.5"/>
  <cols>
    <col min="1" max="1" width="11.625" customWidth="1"/>
    <col min="2" max="2" width="33" customWidth="1"/>
    <col min="3" max="3" width="27.625" customWidth="1"/>
    <col min="4" max="4" width="24" customWidth="1"/>
    <col min="5" max="5" width="9.375"/>
    <col min="6" max="6" width="11.25" customWidth="1"/>
    <col min="7" max="7" width="9.375"/>
    <col min="8" max="8" width="12.875" customWidth="1"/>
    <col min="9" max="9" width="30.5" customWidth="1"/>
    <col min="10" max="10" width="13" customWidth="1"/>
  </cols>
  <sheetData>
    <row r="1" ht="4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9" customHeight="1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ht="36" customHeight="1" spans="1:7">
      <c r="A4" s="3" t="s">
        <v>3</v>
      </c>
      <c r="B4" s="3"/>
      <c r="C4" s="3"/>
      <c r="D4" s="3"/>
      <c r="E4" s="3"/>
      <c r="F4" s="3"/>
      <c r="G4" s="3"/>
    </row>
    <row r="5" ht="14.25" spans="1:10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6" t="s">
        <v>11</v>
      </c>
      <c r="I5" s="6" t="s">
        <v>12</v>
      </c>
      <c r="J5" s="10"/>
    </row>
    <row r="6" ht="24" customHeight="1" spans="1:10">
      <c r="A6" s="5">
        <v>1</v>
      </c>
      <c r="B6" s="4" t="s">
        <v>13</v>
      </c>
      <c r="C6" s="4" t="s">
        <v>13</v>
      </c>
      <c r="D6" s="4" t="s">
        <v>14</v>
      </c>
      <c r="E6" s="4" t="s">
        <v>15</v>
      </c>
      <c r="F6" s="4">
        <v>1115</v>
      </c>
      <c r="G6" s="4">
        <v>516.24</v>
      </c>
      <c r="H6" s="4">
        <f>F6*G6</f>
        <v>575607.6</v>
      </c>
      <c r="I6" s="6" t="s">
        <v>16</v>
      </c>
      <c r="J6" s="10"/>
    </row>
    <row r="7" ht="21" customHeight="1" spans="1:10">
      <c r="A7" s="5">
        <v>2</v>
      </c>
      <c r="B7" s="4" t="s">
        <v>17</v>
      </c>
      <c r="C7" s="4" t="s">
        <v>17</v>
      </c>
      <c r="D7" s="4" t="s">
        <v>14</v>
      </c>
      <c r="E7" s="4" t="s">
        <v>15</v>
      </c>
      <c r="F7" s="4">
        <v>304</v>
      </c>
      <c r="G7" s="4">
        <v>663.92</v>
      </c>
      <c r="H7" s="4">
        <f t="shared" ref="H7:H12" si="0">F7*G7</f>
        <v>201831.68</v>
      </c>
      <c r="I7" s="6" t="s">
        <v>16</v>
      </c>
      <c r="J7" s="10"/>
    </row>
    <row r="8" ht="21" customHeight="1" spans="1:10">
      <c r="A8" s="5">
        <v>3</v>
      </c>
      <c r="B8" s="4" t="s">
        <v>18</v>
      </c>
      <c r="C8" s="4" t="s">
        <v>18</v>
      </c>
      <c r="D8" s="4" t="s">
        <v>14</v>
      </c>
      <c r="E8" s="4" t="s">
        <v>15</v>
      </c>
      <c r="F8" s="4">
        <v>129</v>
      </c>
      <c r="G8" s="4">
        <v>345.85</v>
      </c>
      <c r="H8" s="4">
        <f t="shared" si="0"/>
        <v>44614.65</v>
      </c>
      <c r="I8" s="6" t="s">
        <v>16</v>
      </c>
      <c r="J8" s="10"/>
    </row>
    <row r="9" ht="63" customHeight="1" spans="1:10">
      <c r="A9" s="5">
        <v>4</v>
      </c>
      <c r="B9" s="4" t="s">
        <v>19</v>
      </c>
      <c r="C9" s="4" t="s">
        <v>19</v>
      </c>
      <c r="D9" s="4" t="s">
        <v>20</v>
      </c>
      <c r="E9" s="4" t="s">
        <v>21</v>
      </c>
      <c r="F9" s="4">
        <v>6</v>
      </c>
      <c r="G9" s="5">
        <v>2200</v>
      </c>
      <c r="H9" s="4">
        <f t="shared" si="0"/>
        <v>13200</v>
      </c>
      <c r="I9" s="6" t="s">
        <v>16</v>
      </c>
      <c r="J9" s="10"/>
    </row>
    <row r="10" ht="58" customHeight="1" spans="1:10">
      <c r="A10" s="5">
        <v>5</v>
      </c>
      <c r="B10" s="4" t="s">
        <v>19</v>
      </c>
      <c r="C10" s="4" t="s">
        <v>19</v>
      </c>
      <c r="D10" s="7" t="s">
        <v>22</v>
      </c>
      <c r="E10" s="4" t="s">
        <v>21</v>
      </c>
      <c r="F10" s="4">
        <v>3</v>
      </c>
      <c r="G10" s="5">
        <v>2150</v>
      </c>
      <c r="H10" s="4">
        <f t="shared" si="0"/>
        <v>6450</v>
      </c>
      <c r="I10" s="6" t="s">
        <v>16</v>
      </c>
      <c r="J10" s="10"/>
    </row>
    <row r="11" ht="61" customHeight="1" spans="1:10">
      <c r="A11" s="5">
        <v>6</v>
      </c>
      <c r="B11" s="4" t="s">
        <v>19</v>
      </c>
      <c r="C11" s="4" t="s">
        <v>19</v>
      </c>
      <c r="D11" s="4" t="s">
        <v>23</v>
      </c>
      <c r="E11" s="4" t="s">
        <v>21</v>
      </c>
      <c r="F11" s="4">
        <v>3</v>
      </c>
      <c r="G11" s="5">
        <v>2150</v>
      </c>
      <c r="H11" s="4">
        <f t="shared" si="0"/>
        <v>6450</v>
      </c>
      <c r="I11" s="6" t="s">
        <v>16</v>
      </c>
      <c r="J11" s="10"/>
    </row>
    <row r="12" ht="25" customHeight="1" spans="1:10">
      <c r="A12" s="5">
        <v>7</v>
      </c>
      <c r="B12" s="4" t="s">
        <v>24</v>
      </c>
      <c r="C12" s="4" t="s">
        <v>24</v>
      </c>
      <c r="D12" s="4" t="s">
        <v>25</v>
      </c>
      <c r="E12" s="4" t="s">
        <v>15</v>
      </c>
      <c r="F12" s="4">
        <v>100</v>
      </c>
      <c r="G12" s="5">
        <v>38</v>
      </c>
      <c r="H12" s="4">
        <f t="shared" si="0"/>
        <v>3800</v>
      </c>
      <c r="I12" s="6" t="s">
        <v>16</v>
      </c>
      <c r="J12" s="10"/>
    </row>
    <row r="13" ht="36" customHeight="1" spans="1:10">
      <c r="A13" s="5" t="s">
        <v>26</v>
      </c>
      <c r="B13" s="8" t="s">
        <v>27</v>
      </c>
      <c r="C13" s="9"/>
      <c r="D13" s="9"/>
      <c r="E13" s="9"/>
      <c r="F13" s="9"/>
      <c r="G13" s="9"/>
      <c r="H13" s="4">
        <f>SUM(H6:H12)</f>
        <v>851953.93</v>
      </c>
      <c r="I13" s="7"/>
      <c r="J13" s="10"/>
    </row>
    <row r="14" ht="42" customHeight="1" spans="1:10">
      <c r="A14" s="10" t="s">
        <v>28</v>
      </c>
      <c r="B14" s="10"/>
      <c r="C14" s="10"/>
      <c r="D14" s="10"/>
      <c r="E14" s="10"/>
      <c r="F14" s="10"/>
      <c r="G14" s="10"/>
      <c r="I14" s="10"/>
      <c r="J14" s="10"/>
    </row>
    <row r="15" ht="14.25" spans="1:10">
      <c r="A15" s="4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9</v>
      </c>
      <c r="G15" s="6" t="s">
        <v>10</v>
      </c>
      <c r="H15" s="6" t="s">
        <v>11</v>
      </c>
      <c r="I15" s="6" t="s">
        <v>12</v>
      </c>
      <c r="J15" s="10"/>
    </row>
    <row r="16" ht="16.5" spans="1:10">
      <c r="A16" s="5">
        <v>1</v>
      </c>
      <c r="B16" s="11" t="s">
        <v>29</v>
      </c>
      <c r="C16" s="11" t="s">
        <v>29</v>
      </c>
      <c r="D16" s="11" t="s">
        <v>29</v>
      </c>
      <c r="E16" s="12" t="s">
        <v>15</v>
      </c>
      <c r="F16" s="5">
        <v>8400</v>
      </c>
      <c r="G16" s="5">
        <v>3.66</v>
      </c>
      <c r="H16" s="5">
        <f>F16*G16</f>
        <v>30744</v>
      </c>
      <c r="I16" s="6" t="s">
        <v>16</v>
      </c>
      <c r="J16" s="10"/>
    </row>
    <row r="17" ht="16.5" spans="1:10">
      <c r="A17" s="5">
        <v>2</v>
      </c>
      <c r="B17" s="13" t="s">
        <v>30</v>
      </c>
      <c r="C17" s="13" t="s">
        <v>30</v>
      </c>
      <c r="D17" s="13" t="s">
        <v>30</v>
      </c>
      <c r="E17" s="12" t="s">
        <v>15</v>
      </c>
      <c r="F17" s="5">
        <v>1740</v>
      </c>
      <c r="G17" s="5">
        <v>73.21</v>
      </c>
      <c r="H17" s="5">
        <f t="shared" ref="H17:H24" si="1">F17*G17</f>
        <v>127385.4</v>
      </c>
      <c r="I17" s="6" t="s">
        <v>16</v>
      </c>
      <c r="J17" s="10"/>
    </row>
    <row r="18" ht="14.25" spans="1:10">
      <c r="A18" s="5">
        <v>3</v>
      </c>
      <c r="B18" s="14" t="s">
        <v>31</v>
      </c>
      <c r="C18" s="14" t="s">
        <v>31</v>
      </c>
      <c r="D18" s="14" t="s">
        <v>31</v>
      </c>
      <c r="E18" s="12" t="s">
        <v>15</v>
      </c>
      <c r="F18" s="5">
        <v>2400</v>
      </c>
      <c r="G18" s="5">
        <v>6.5</v>
      </c>
      <c r="H18" s="5">
        <f t="shared" si="1"/>
        <v>15600</v>
      </c>
      <c r="I18" s="6" t="s">
        <v>16</v>
      </c>
      <c r="J18" s="10"/>
    </row>
    <row r="19" ht="14.25" spans="1:10">
      <c r="A19" s="5">
        <v>4</v>
      </c>
      <c r="B19" s="12" t="s">
        <v>32</v>
      </c>
      <c r="C19" s="12" t="s">
        <v>32</v>
      </c>
      <c r="D19" s="12" t="s">
        <v>32</v>
      </c>
      <c r="E19" s="12" t="s">
        <v>33</v>
      </c>
      <c r="F19" s="5">
        <v>720</v>
      </c>
      <c r="G19" s="5">
        <v>2.6</v>
      </c>
      <c r="H19" s="5">
        <f t="shared" si="1"/>
        <v>1872</v>
      </c>
      <c r="I19" s="6" t="s">
        <v>16</v>
      </c>
      <c r="J19" s="10"/>
    </row>
    <row r="20" ht="14.25" spans="1:10">
      <c r="A20" s="5">
        <v>5</v>
      </c>
      <c r="B20" s="14" t="s">
        <v>34</v>
      </c>
      <c r="C20" s="14" t="s">
        <v>34</v>
      </c>
      <c r="D20" s="14" t="s">
        <v>34</v>
      </c>
      <c r="E20" s="12" t="s">
        <v>15</v>
      </c>
      <c r="F20" s="5">
        <v>1200</v>
      </c>
      <c r="G20" s="5">
        <v>7.5</v>
      </c>
      <c r="H20" s="5">
        <f t="shared" si="1"/>
        <v>9000</v>
      </c>
      <c r="I20" s="6" t="s">
        <v>16</v>
      </c>
      <c r="J20" s="10"/>
    </row>
    <row r="21" ht="14.25" spans="1:10">
      <c r="A21" s="5">
        <v>6</v>
      </c>
      <c r="B21" s="14" t="s">
        <v>35</v>
      </c>
      <c r="C21" s="14" t="s">
        <v>35</v>
      </c>
      <c r="D21" s="14" t="s">
        <v>35</v>
      </c>
      <c r="E21" s="12" t="s">
        <v>15</v>
      </c>
      <c r="F21" s="5">
        <v>120</v>
      </c>
      <c r="G21" s="5">
        <v>32</v>
      </c>
      <c r="H21" s="5">
        <f t="shared" si="1"/>
        <v>3840</v>
      </c>
      <c r="I21" s="6" t="s">
        <v>16</v>
      </c>
      <c r="J21" s="10"/>
    </row>
    <row r="22" ht="14.25" spans="1:10">
      <c r="A22" s="5">
        <v>7</v>
      </c>
      <c r="B22" s="14" t="s">
        <v>36</v>
      </c>
      <c r="C22" s="14" t="s">
        <v>36</v>
      </c>
      <c r="D22" s="14" t="s">
        <v>36</v>
      </c>
      <c r="E22" s="12" t="s">
        <v>37</v>
      </c>
      <c r="F22" s="5">
        <v>192</v>
      </c>
      <c r="G22" s="5">
        <v>13</v>
      </c>
      <c r="H22" s="5">
        <f t="shared" si="1"/>
        <v>2496</v>
      </c>
      <c r="I22" s="6" t="s">
        <v>16</v>
      </c>
      <c r="J22" s="10"/>
    </row>
    <row r="23" ht="28.5" spans="1:10">
      <c r="A23" s="5">
        <v>8</v>
      </c>
      <c r="B23" s="14" t="s">
        <v>38</v>
      </c>
      <c r="C23" s="14" t="s">
        <v>38</v>
      </c>
      <c r="D23" s="14" t="s">
        <v>38</v>
      </c>
      <c r="E23" s="12" t="s">
        <v>37</v>
      </c>
      <c r="F23" s="5">
        <v>192</v>
      </c>
      <c r="G23" s="5">
        <v>15</v>
      </c>
      <c r="H23" s="5">
        <f t="shared" si="1"/>
        <v>2880</v>
      </c>
      <c r="I23" s="6" t="s">
        <v>16</v>
      </c>
      <c r="J23" s="10"/>
    </row>
    <row r="24" ht="14.25" spans="1:10">
      <c r="A24" s="5">
        <v>9</v>
      </c>
      <c r="B24" s="12" t="s">
        <v>39</v>
      </c>
      <c r="C24" s="12" t="s">
        <v>39</v>
      </c>
      <c r="D24" s="12" t="s">
        <v>39</v>
      </c>
      <c r="E24" s="12" t="s">
        <v>40</v>
      </c>
      <c r="F24" s="5">
        <v>240</v>
      </c>
      <c r="G24" s="5">
        <v>2</v>
      </c>
      <c r="H24" s="5">
        <f t="shared" si="1"/>
        <v>480</v>
      </c>
      <c r="I24" s="6" t="s">
        <v>16</v>
      </c>
      <c r="J24" s="10"/>
    </row>
    <row r="25" ht="33" customHeight="1" spans="1:10">
      <c r="A25" s="5" t="s">
        <v>26</v>
      </c>
      <c r="B25" s="15" t="s">
        <v>41</v>
      </c>
      <c r="C25" s="16"/>
      <c r="D25" s="16"/>
      <c r="E25" s="16"/>
      <c r="F25" s="16"/>
      <c r="G25" s="17"/>
      <c r="H25" s="5">
        <f>SUM(H16:H24)</f>
        <v>194297.4</v>
      </c>
      <c r="I25" s="6"/>
      <c r="J25" s="10"/>
    </row>
    <row r="26" ht="14.25" spans="1:10">
      <c r="A26" s="3" t="s">
        <v>42</v>
      </c>
      <c r="B26" s="3"/>
      <c r="C26" s="3"/>
      <c r="D26" s="3"/>
      <c r="E26" s="3"/>
      <c r="F26" s="3"/>
      <c r="G26" s="18"/>
      <c r="H26" s="19"/>
      <c r="I26" s="10"/>
      <c r="J26" s="10"/>
    </row>
    <row r="27" ht="14.25" spans="1:10">
      <c r="A27" s="20" t="s">
        <v>43</v>
      </c>
      <c r="B27" s="20"/>
      <c r="C27" s="20"/>
      <c r="D27" s="20"/>
      <c r="E27" s="20"/>
      <c r="F27" s="20"/>
      <c r="G27" s="20"/>
      <c r="H27" s="21"/>
      <c r="I27" s="10"/>
      <c r="J27" s="10"/>
    </row>
    <row r="28" ht="14.25" spans="1:10">
      <c r="A28" s="4" t="s">
        <v>4</v>
      </c>
      <c r="B28" s="5" t="s">
        <v>5</v>
      </c>
      <c r="C28" s="5" t="s">
        <v>6</v>
      </c>
      <c r="D28" s="5" t="s">
        <v>7</v>
      </c>
      <c r="E28" s="5" t="s">
        <v>8</v>
      </c>
      <c r="F28" s="5" t="s">
        <v>9</v>
      </c>
      <c r="G28" s="6" t="s">
        <v>10</v>
      </c>
      <c r="H28" s="6" t="s">
        <v>11</v>
      </c>
      <c r="I28" s="6" t="s">
        <v>12</v>
      </c>
      <c r="J28" s="10"/>
    </row>
    <row r="29" ht="16.5" customHeight="1" spans="1:10">
      <c r="A29" s="5">
        <v>1</v>
      </c>
      <c r="B29" s="13" t="s">
        <v>44</v>
      </c>
      <c r="C29" s="13" t="s">
        <v>44</v>
      </c>
      <c r="D29" s="13" t="s">
        <v>44</v>
      </c>
      <c r="E29" s="12" t="s">
        <v>15</v>
      </c>
      <c r="F29" s="12">
        <v>19800</v>
      </c>
      <c r="G29" s="5">
        <v>2.52</v>
      </c>
      <c r="H29" s="5">
        <f>F29*G29</f>
        <v>49896</v>
      </c>
      <c r="I29" s="6" t="s">
        <v>16</v>
      </c>
      <c r="J29" s="10"/>
    </row>
    <row r="30" ht="14.25" spans="1:10">
      <c r="A30" s="5">
        <v>2</v>
      </c>
      <c r="B30" s="13" t="s">
        <v>45</v>
      </c>
      <c r="C30" s="13" t="s">
        <v>45</v>
      </c>
      <c r="D30" s="13" t="s">
        <v>45</v>
      </c>
      <c r="E30" s="12" t="s">
        <v>15</v>
      </c>
      <c r="F30" s="12">
        <v>5808</v>
      </c>
      <c r="G30" s="5">
        <v>5</v>
      </c>
      <c r="H30" s="5">
        <f t="shared" ref="H30:H42" si="2">F30*G30</f>
        <v>29040</v>
      </c>
      <c r="I30" s="6" t="s">
        <v>16</v>
      </c>
      <c r="J30" s="10"/>
    </row>
    <row r="31" ht="16.5" customHeight="1" spans="1:10">
      <c r="A31" s="5">
        <v>3</v>
      </c>
      <c r="B31" s="13" t="s">
        <v>46</v>
      </c>
      <c r="C31" s="13" t="s">
        <v>46</v>
      </c>
      <c r="D31" s="13" t="s">
        <v>46</v>
      </c>
      <c r="E31" s="12" t="s">
        <v>15</v>
      </c>
      <c r="F31" s="12">
        <v>13200</v>
      </c>
      <c r="G31" s="5">
        <v>9.83</v>
      </c>
      <c r="H31" s="5">
        <f t="shared" si="2"/>
        <v>129756</v>
      </c>
      <c r="I31" s="6" t="s">
        <v>16</v>
      </c>
      <c r="J31" s="10"/>
    </row>
    <row r="32" ht="14.25" spans="1:10">
      <c r="A32" s="5">
        <v>4</v>
      </c>
      <c r="B32" s="12" t="s">
        <v>34</v>
      </c>
      <c r="C32" s="12" t="s">
        <v>34</v>
      </c>
      <c r="D32" s="12" t="s">
        <v>34</v>
      </c>
      <c r="E32" s="12" t="s">
        <v>15</v>
      </c>
      <c r="F32" s="12">
        <v>400</v>
      </c>
      <c r="G32" s="5">
        <v>7.5</v>
      </c>
      <c r="H32" s="5">
        <f t="shared" si="2"/>
        <v>3000</v>
      </c>
      <c r="I32" s="6" t="s">
        <v>16</v>
      </c>
      <c r="J32" s="10"/>
    </row>
    <row r="33" ht="14.25" spans="1:10">
      <c r="A33" s="5">
        <v>5</v>
      </c>
      <c r="B33" s="12" t="s">
        <v>32</v>
      </c>
      <c r="C33" s="12" t="s">
        <v>32</v>
      </c>
      <c r="D33" s="12" t="s">
        <v>32</v>
      </c>
      <c r="E33" s="12" t="s">
        <v>33</v>
      </c>
      <c r="F33" s="12">
        <v>600</v>
      </c>
      <c r="G33" s="5">
        <v>2.6</v>
      </c>
      <c r="H33" s="5">
        <f t="shared" si="2"/>
        <v>1560</v>
      </c>
      <c r="I33" s="6" t="s">
        <v>16</v>
      </c>
      <c r="J33" s="10"/>
    </row>
    <row r="34" ht="14.25" spans="1:10">
      <c r="A34" s="5">
        <v>6</v>
      </c>
      <c r="B34" s="12" t="s">
        <v>39</v>
      </c>
      <c r="C34" s="12" t="s">
        <v>39</v>
      </c>
      <c r="D34" s="12" t="s">
        <v>39</v>
      </c>
      <c r="E34" s="12" t="s">
        <v>40</v>
      </c>
      <c r="F34" s="12">
        <v>120</v>
      </c>
      <c r="G34" s="5">
        <v>2</v>
      </c>
      <c r="H34" s="5">
        <f t="shared" si="2"/>
        <v>240</v>
      </c>
      <c r="I34" s="6" t="s">
        <v>16</v>
      </c>
      <c r="J34" s="10"/>
    </row>
    <row r="35" ht="14.25" spans="1:10">
      <c r="A35" s="5">
        <v>7</v>
      </c>
      <c r="B35" s="12" t="s">
        <v>47</v>
      </c>
      <c r="C35" s="12" t="s">
        <v>47</v>
      </c>
      <c r="D35" s="12" t="s">
        <v>47</v>
      </c>
      <c r="E35" s="12" t="s">
        <v>37</v>
      </c>
      <c r="F35" s="12">
        <v>528</v>
      </c>
      <c r="G35" s="5">
        <v>62</v>
      </c>
      <c r="H35" s="5">
        <f t="shared" si="2"/>
        <v>32736</v>
      </c>
      <c r="I35" s="6" t="s">
        <v>16</v>
      </c>
      <c r="J35" s="10"/>
    </row>
    <row r="36" ht="14.25" spans="1:10">
      <c r="A36" s="5">
        <v>8</v>
      </c>
      <c r="B36" s="12" t="s">
        <v>48</v>
      </c>
      <c r="C36" s="12" t="s">
        <v>48</v>
      </c>
      <c r="D36" s="12" t="s">
        <v>48</v>
      </c>
      <c r="E36" s="12" t="s">
        <v>37</v>
      </c>
      <c r="F36" s="12">
        <v>528</v>
      </c>
      <c r="G36" s="5">
        <v>10</v>
      </c>
      <c r="H36" s="5">
        <f t="shared" si="2"/>
        <v>5280</v>
      </c>
      <c r="I36" s="6" t="s">
        <v>16</v>
      </c>
      <c r="J36" s="10"/>
    </row>
    <row r="37" ht="28.5" customHeight="1" spans="1:10">
      <c r="A37" s="5">
        <v>9</v>
      </c>
      <c r="B37" s="12" t="s">
        <v>38</v>
      </c>
      <c r="C37" s="12" t="s">
        <v>38</v>
      </c>
      <c r="D37" s="12" t="s">
        <v>38</v>
      </c>
      <c r="E37" s="12" t="s">
        <v>37</v>
      </c>
      <c r="F37" s="12">
        <v>528</v>
      </c>
      <c r="G37" s="5">
        <v>15</v>
      </c>
      <c r="H37" s="5">
        <f t="shared" si="2"/>
        <v>7920</v>
      </c>
      <c r="I37" s="6" t="s">
        <v>16</v>
      </c>
      <c r="J37" s="10"/>
    </row>
    <row r="38" ht="14.25" spans="1:10">
      <c r="A38" s="5">
        <v>10</v>
      </c>
      <c r="B38" s="12" t="s">
        <v>49</v>
      </c>
      <c r="C38" s="12" t="s">
        <v>49</v>
      </c>
      <c r="D38" s="12" t="s">
        <v>49</v>
      </c>
      <c r="E38" s="12" t="s">
        <v>37</v>
      </c>
      <c r="F38" s="5">
        <v>24</v>
      </c>
      <c r="G38" s="5">
        <v>145</v>
      </c>
      <c r="H38" s="5">
        <f t="shared" si="2"/>
        <v>3480</v>
      </c>
      <c r="I38" s="6" t="s">
        <v>16</v>
      </c>
      <c r="J38" s="10"/>
    </row>
    <row r="39" ht="14.25" spans="1:10">
      <c r="A39" s="5">
        <v>11</v>
      </c>
      <c r="B39" s="12" t="s">
        <v>50</v>
      </c>
      <c r="C39" s="12" t="s">
        <v>50</v>
      </c>
      <c r="D39" s="12" t="s">
        <v>50</v>
      </c>
      <c r="E39" s="12" t="s">
        <v>37</v>
      </c>
      <c r="F39" s="12">
        <v>48</v>
      </c>
      <c r="G39" s="5">
        <v>98</v>
      </c>
      <c r="H39" s="5">
        <f t="shared" si="2"/>
        <v>4704</v>
      </c>
      <c r="I39" s="6" t="s">
        <v>16</v>
      </c>
      <c r="J39" s="10"/>
    </row>
    <row r="40" ht="14.25" spans="1:10">
      <c r="A40" s="5">
        <v>12</v>
      </c>
      <c r="B40" s="12" t="s">
        <v>51</v>
      </c>
      <c r="C40" s="12" t="s">
        <v>51</v>
      </c>
      <c r="D40" s="12" t="s">
        <v>51</v>
      </c>
      <c r="E40" s="12" t="s">
        <v>37</v>
      </c>
      <c r="F40" s="5">
        <v>24</v>
      </c>
      <c r="G40" s="5">
        <v>135</v>
      </c>
      <c r="H40" s="5">
        <f t="shared" si="2"/>
        <v>3240</v>
      </c>
      <c r="I40" s="6" t="s">
        <v>16</v>
      </c>
      <c r="J40" s="10"/>
    </row>
    <row r="41" ht="28.5" customHeight="1" spans="1:10">
      <c r="A41" s="5">
        <v>13</v>
      </c>
      <c r="B41" s="13" t="s">
        <v>52</v>
      </c>
      <c r="C41" s="13" t="s">
        <v>52</v>
      </c>
      <c r="D41" s="13" t="s">
        <v>52</v>
      </c>
      <c r="E41" s="5" t="s">
        <v>15</v>
      </c>
      <c r="F41" s="5">
        <v>580</v>
      </c>
      <c r="G41" s="5">
        <v>73.21</v>
      </c>
      <c r="H41" s="5">
        <f t="shared" si="2"/>
        <v>42461.8</v>
      </c>
      <c r="I41" s="6" t="s">
        <v>16</v>
      </c>
      <c r="J41" s="10"/>
    </row>
    <row r="42" ht="14.25" spans="1:10">
      <c r="A42" s="5">
        <v>14</v>
      </c>
      <c r="B42" s="12" t="s">
        <v>35</v>
      </c>
      <c r="C42" s="12" t="s">
        <v>35</v>
      </c>
      <c r="D42" s="12" t="s">
        <v>35</v>
      </c>
      <c r="E42" s="12" t="s">
        <v>15</v>
      </c>
      <c r="F42" s="12">
        <v>160</v>
      </c>
      <c r="G42" s="5">
        <v>32</v>
      </c>
      <c r="H42" s="5">
        <f t="shared" si="2"/>
        <v>5120</v>
      </c>
      <c r="I42" s="6" t="s">
        <v>16</v>
      </c>
      <c r="J42" s="10"/>
    </row>
    <row r="43" ht="27" customHeight="1" spans="1:10">
      <c r="A43" s="5" t="s">
        <v>26</v>
      </c>
      <c r="B43" s="15" t="s">
        <v>53</v>
      </c>
      <c r="C43" s="16"/>
      <c r="D43" s="16"/>
      <c r="E43" s="16"/>
      <c r="F43" s="16"/>
      <c r="G43" s="17"/>
      <c r="H43" s="5">
        <f>SUM(H29:H42)</f>
        <v>318433.8</v>
      </c>
      <c r="I43" s="6"/>
      <c r="J43" s="10"/>
    </row>
    <row r="44" ht="14.25" spans="1:10">
      <c r="A44" s="18"/>
      <c r="B44" s="18"/>
      <c r="C44" s="18"/>
      <c r="D44" s="18"/>
      <c r="E44" s="18"/>
      <c r="F44" s="18"/>
      <c r="G44" s="18"/>
      <c r="H44" s="18"/>
      <c r="I44" s="10"/>
      <c r="J44" s="10"/>
    </row>
    <row r="45" ht="21" customHeight="1" spans="1:10">
      <c r="A45" s="3" t="s">
        <v>54</v>
      </c>
      <c r="B45" s="3"/>
      <c r="C45" s="3"/>
      <c r="D45" s="3"/>
      <c r="E45" s="3"/>
      <c r="F45" s="3"/>
      <c r="G45" s="3"/>
      <c r="H45" s="3"/>
      <c r="I45" s="10"/>
      <c r="J45" s="10"/>
    </row>
    <row r="46" ht="14.25" spans="1:10">
      <c r="A46" s="21"/>
      <c r="B46" s="21"/>
      <c r="C46" s="21"/>
      <c r="D46" s="21"/>
      <c r="E46" s="21"/>
      <c r="F46" s="21"/>
      <c r="G46" s="21"/>
      <c r="H46" s="21"/>
      <c r="I46" s="10"/>
      <c r="J46" s="10"/>
    </row>
    <row r="47" ht="14.25" spans="1:10">
      <c r="A47" s="4" t="s">
        <v>4</v>
      </c>
      <c r="B47" s="5" t="s">
        <v>5</v>
      </c>
      <c r="C47" s="5" t="s">
        <v>6</v>
      </c>
      <c r="D47" s="5" t="s">
        <v>7</v>
      </c>
      <c r="E47" s="5" t="s">
        <v>8</v>
      </c>
      <c r="F47" s="5" t="s">
        <v>9</v>
      </c>
      <c r="G47" s="6" t="s">
        <v>10</v>
      </c>
      <c r="H47" s="6" t="s">
        <v>11</v>
      </c>
      <c r="I47" s="6" t="s">
        <v>12</v>
      </c>
      <c r="J47" s="10"/>
    </row>
    <row r="48" ht="16.5" customHeight="1" spans="1:10">
      <c r="A48" s="5">
        <v>1</v>
      </c>
      <c r="B48" s="13" t="s">
        <v>55</v>
      </c>
      <c r="C48" s="13" t="s">
        <v>55</v>
      </c>
      <c r="D48" s="13" t="s">
        <v>55</v>
      </c>
      <c r="E48" s="12" t="s">
        <v>15</v>
      </c>
      <c r="F48" s="5">
        <v>12600</v>
      </c>
      <c r="G48" s="5">
        <v>2.52</v>
      </c>
      <c r="H48" s="12">
        <f>F48*G48</f>
        <v>31752</v>
      </c>
      <c r="I48" s="6" t="s">
        <v>16</v>
      </c>
      <c r="J48" s="10"/>
    </row>
    <row r="49" ht="14.25" spans="1:10">
      <c r="A49" s="5">
        <v>2</v>
      </c>
      <c r="B49" s="13" t="s">
        <v>45</v>
      </c>
      <c r="C49" s="13" t="s">
        <v>45</v>
      </c>
      <c r="D49" s="13" t="s">
        <v>45</v>
      </c>
      <c r="E49" s="12" t="s">
        <v>15</v>
      </c>
      <c r="F49" s="5">
        <v>3696</v>
      </c>
      <c r="G49" s="5">
        <v>5</v>
      </c>
      <c r="H49" s="12">
        <f t="shared" ref="H49:H61" si="3">F49*G49</f>
        <v>18480</v>
      </c>
      <c r="I49" s="6" t="s">
        <v>16</v>
      </c>
      <c r="J49" s="10"/>
    </row>
    <row r="50" ht="16.5" customHeight="1" spans="1:10">
      <c r="A50" s="5">
        <v>3</v>
      </c>
      <c r="B50" s="13" t="s">
        <v>56</v>
      </c>
      <c r="C50" s="13" t="s">
        <v>56</v>
      </c>
      <c r="D50" s="13" t="s">
        <v>56</v>
      </c>
      <c r="E50" s="12" t="s">
        <v>15</v>
      </c>
      <c r="F50" s="5">
        <v>8200</v>
      </c>
      <c r="G50" s="5">
        <v>9.83</v>
      </c>
      <c r="H50" s="12">
        <f t="shared" si="3"/>
        <v>80606</v>
      </c>
      <c r="I50" s="6" t="s">
        <v>16</v>
      </c>
      <c r="J50" s="10"/>
    </row>
    <row r="51" ht="14.25" spans="1:10">
      <c r="A51" s="5">
        <v>4</v>
      </c>
      <c r="B51" s="13" t="s">
        <v>34</v>
      </c>
      <c r="C51" s="13" t="s">
        <v>34</v>
      </c>
      <c r="D51" s="13" t="s">
        <v>34</v>
      </c>
      <c r="E51" s="12" t="s">
        <v>15</v>
      </c>
      <c r="F51" s="5">
        <v>248</v>
      </c>
      <c r="G51" s="5">
        <v>7.5</v>
      </c>
      <c r="H51" s="12">
        <f t="shared" si="3"/>
        <v>1860</v>
      </c>
      <c r="I51" s="6" t="s">
        <v>16</v>
      </c>
      <c r="J51" s="10"/>
    </row>
    <row r="52" ht="14.25" spans="1:10">
      <c r="A52" s="5">
        <v>5</v>
      </c>
      <c r="B52" s="12" t="s">
        <v>32</v>
      </c>
      <c r="C52" s="12" t="s">
        <v>32</v>
      </c>
      <c r="D52" s="12" t="s">
        <v>32</v>
      </c>
      <c r="E52" s="12" t="s">
        <v>33</v>
      </c>
      <c r="F52" s="5">
        <v>360</v>
      </c>
      <c r="G52" s="5">
        <v>2.6</v>
      </c>
      <c r="H52" s="12">
        <f t="shared" si="3"/>
        <v>936</v>
      </c>
      <c r="I52" s="6" t="s">
        <v>16</v>
      </c>
      <c r="J52" s="10"/>
    </row>
    <row r="53" ht="14.25" spans="1:10">
      <c r="A53" s="5">
        <v>6</v>
      </c>
      <c r="B53" s="12" t="s">
        <v>39</v>
      </c>
      <c r="C53" s="12" t="s">
        <v>39</v>
      </c>
      <c r="D53" s="12" t="s">
        <v>39</v>
      </c>
      <c r="E53" s="12" t="s">
        <v>40</v>
      </c>
      <c r="F53" s="5">
        <v>80</v>
      </c>
      <c r="G53" s="5">
        <v>2</v>
      </c>
      <c r="H53" s="12">
        <f t="shared" si="3"/>
        <v>160</v>
      </c>
      <c r="I53" s="6" t="s">
        <v>16</v>
      </c>
      <c r="J53" s="10"/>
    </row>
    <row r="54" ht="14.25" spans="1:10">
      <c r="A54" s="5">
        <v>7</v>
      </c>
      <c r="B54" s="12" t="s">
        <v>47</v>
      </c>
      <c r="C54" s="12" t="s">
        <v>47</v>
      </c>
      <c r="D54" s="12" t="s">
        <v>47</v>
      </c>
      <c r="E54" s="12" t="s">
        <v>37</v>
      </c>
      <c r="F54" s="5">
        <v>336</v>
      </c>
      <c r="G54" s="5">
        <v>62</v>
      </c>
      <c r="H54" s="12">
        <f t="shared" si="3"/>
        <v>20832</v>
      </c>
      <c r="I54" s="6" t="s">
        <v>16</v>
      </c>
      <c r="J54" s="10"/>
    </row>
    <row r="55" ht="14.25" spans="1:10">
      <c r="A55" s="5">
        <v>8</v>
      </c>
      <c r="B55" s="12" t="s">
        <v>48</v>
      </c>
      <c r="C55" s="12" t="s">
        <v>48</v>
      </c>
      <c r="D55" s="12" t="s">
        <v>48</v>
      </c>
      <c r="E55" s="12" t="s">
        <v>37</v>
      </c>
      <c r="F55" s="5">
        <v>336</v>
      </c>
      <c r="G55" s="5">
        <v>10</v>
      </c>
      <c r="H55" s="12">
        <f t="shared" si="3"/>
        <v>3360</v>
      </c>
      <c r="I55" s="6" t="s">
        <v>16</v>
      </c>
      <c r="J55" s="10"/>
    </row>
    <row r="56" ht="28.5" spans="1:10">
      <c r="A56" s="5">
        <v>9</v>
      </c>
      <c r="B56" s="12" t="s">
        <v>38</v>
      </c>
      <c r="C56" s="12" t="s">
        <v>38</v>
      </c>
      <c r="D56" s="12" t="s">
        <v>38</v>
      </c>
      <c r="E56" s="12" t="s">
        <v>37</v>
      </c>
      <c r="F56" s="5">
        <v>336</v>
      </c>
      <c r="G56" s="5">
        <v>15</v>
      </c>
      <c r="H56" s="12">
        <f t="shared" si="3"/>
        <v>5040</v>
      </c>
      <c r="I56" s="6" t="s">
        <v>16</v>
      </c>
      <c r="J56" s="10"/>
    </row>
    <row r="57" ht="14.25" spans="1:10">
      <c r="A57" s="5">
        <v>11</v>
      </c>
      <c r="B57" s="12" t="s">
        <v>49</v>
      </c>
      <c r="C57" s="12" t="s">
        <v>49</v>
      </c>
      <c r="D57" s="12" t="s">
        <v>49</v>
      </c>
      <c r="E57" s="12" t="s">
        <v>37</v>
      </c>
      <c r="F57" s="5">
        <v>12</v>
      </c>
      <c r="G57" s="5">
        <v>145</v>
      </c>
      <c r="H57" s="12">
        <f t="shared" si="3"/>
        <v>1740</v>
      </c>
      <c r="I57" s="6" t="s">
        <v>16</v>
      </c>
      <c r="J57" s="10"/>
    </row>
    <row r="58" ht="14.25" spans="1:10">
      <c r="A58" s="5">
        <v>12</v>
      </c>
      <c r="B58" s="12" t="s">
        <v>57</v>
      </c>
      <c r="C58" s="12" t="s">
        <v>57</v>
      </c>
      <c r="D58" s="12" t="s">
        <v>57</v>
      </c>
      <c r="E58" s="12" t="s">
        <v>37</v>
      </c>
      <c r="F58" s="5">
        <v>24</v>
      </c>
      <c r="G58" s="5">
        <v>98</v>
      </c>
      <c r="H58" s="12">
        <f t="shared" si="3"/>
        <v>2352</v>
      </c>
      <c r="I58" s="6" t="s">
        <v>16</v>
      </c>
      <c r="J58" s="10"/>
    </row>
    <row r="59" ht="14.25" spans="1:10">
      <c r="A59" s="5">
        <v>10</v>
      </c>
      <c r="B59" s="12" t="s">
        <v>51</v>
      </c>
      <c r="C59" s="12" t="s">
        <v>51</v>
      </c>
      <c r="D59" s="12" t="s">
        <v>51</v>
      </c>
      <c r="E59" s="12" t="s">
        <v>37</v>
      </c>
      <c r="F59" s="5">
        <v>12</v>
      </c>
      <c r="G59" s="5">
        <v>135</v>
      </c>
      <c r="H59" s="12">
        <f t="shared" si="3"/>
        <v>1620</v>
      </c>
      <c r="I59" s="6" t="s">
        <v>16</v>
      </c>
      <c r="J59" s="10"/>
    </row>
    <row r="60" ht="14.25" spans="1:10">
      <c r="A60" s="5">
        <v>13</v>
      </c>
      <c r="B60" s="12" t="s">
        <v>52</v>
      </c>
      <c r="C60" s="12" t="s">
        <v>52</v>
      </c>
      <c r="D60" s="12" t="s">
        <v>52</v>
      </c>
      <c r="E60" s="5" t="s">
        <v>15</v>
      </c>
      <c r="F60" s="5">
        <v>290</v>
      </c>
      <c r="G60" s="5">
        <v>73.21</v>
      </c>
      <c r="H60" s="12">
        <f t="shared" si="3"/>
        <v>21230.9</v>
      </c>
      <c r="I60" s="6" t="s">
        <v>16</v>
      </c>
      <c r="J60" s="10"/>
    </row>
    <row r="61" ht="14.25" spans="1:10">
      <c r="A61" s="5">
        <v>14</v>
      </c>
      <c r="B61" s="12" t="s">
        <v>35</v>
      </c>
      <c r="C61" s="12" t="s">
        <v>35</v>
      </c>
      <c r="D61" s="12" t="s">
        <v>35</v>
      </c>
      <c r="E61" s="12" t="s">
        <v>15</v>
      </c>
      <c r="F61" s="5">
        <v>80</v>
      </c>
      <c r="G61" s="5">
        <v>32</v>
      </c>
      <c r="H61" s="12">
        <f t="shared" si="3"/>
        <v>2560</v>
      </c>
      <c r="I61" s="6" t="s">
        <v>16</v>
      </c>
      <c r="J61" s="10"/>
    </row>
    <row r="62" ht="21" customHeight="1" spans="1:10">
      <c r="A62" s="22" t="s">
        <v>58</v>
      </c>
      <c r="B62" s="23" t="s">
        <v>59</v>
      </c>
      <c r="C62" s="24"/>
      <c r="D62" s="24"/>
      <c r="E62" s="24"/>
      <c r="F62" s="24"/>
      <c r="G62" s="25"/>
      <c r="H62" s="6">
        <f>SUM(H48:H61)</f>
        <v>192528.9</v>
      </c>
      <c r="I62" s="6"/>
      <c r="J62" s="10"/>
    </row>
    <row r="63" ht="27" customHeight="1" spans="1:10">
      <c r="A63" s="26" t="s">
        <v>60</v>
      </c>
      <c r="B63" s="26"/>
      <c r="C63" s="26"/>
      <c r="D63" s="26">
        <v>851953.93</v>
      </c>
      <c r="E63" s="26">
        <v>194297.4</v>
      </c>
      <c r="F63" s="26">
        <v>318433.8</v>
      </c>
      <c r="G63" s="26">
        <v>192528.9</v>
      </c>
      <c r="H63" s="26">
        <f>D63+E63+F63+G63</f>
        <v>1557214.03</v>
      </c>
      <c r="I63" s="6"/>
      <c r="J63" s="10"/>
    </row>
    <row r="64" ht="26" customHeight="1" spans="1:9">
      <c r="A64" s="26" t="s">
        <v>60</v>
      </c>
      <c r="B64" s="23" t="s">
        <v>61</v>
      </c>
      <c r="C64" s="24"/>
      <c r="D64" s="24"/>
      <c r="E64" s="24"/>
      <c r="F64" s="24"/>
      <c r="G64" s="25"/>
      <c r="H64" s="26"/>
      <c r="I64" s="26"/>
    </row>
    <row r="65" ht="25" customHeight="1" spans="1:3">
      <c r="A65" s="27" t="s">
        <v>62</v>
      </c>
      <c r="B65" s="27"/>
      <c r="C65" s="27"/>
    </row>
    <row r="66" ht="28" customHeight="1" spans="1:3">
      <c r="A66" s="27" t="s">
        <v>63</v>
      </c>
      <c r="B66" s="27"/>
      <c r="C66" s="27"/>
    </row>
    <row r="73" spans="2:2">
      <c r="B73" t="s">
        <v>64</v>
      </c>
    </row>
  </sheetData>
  <mergeCells count="15">
    <mergeCell ref="A1:I1"/>
    <mergeCell ref="A2:I2"/>
    <mergeCell ref="A3:I3"/>
    <mergeCell ref="A4:G4"/>
    <mergeCell ref="B13:G13"/>
    <mergeCell ref="A14:G14"/>
    <mergeCell ref="B25:G25"/>
    <mergeCell ref="A26:F26"/>
    <mergeCell ref="A27:G27"/>
    <mergeCell ref="B43:G43"/>
    <mergeCell ref="A45:H45"/>
    <mergeCell ref="B62:G62"/>
    <mergeCell ref="B64:G64"/>
    <mergeCell ref="A65:C65"/>
    <mergeCell ref="A66:C6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2019-11-16T06:52:00Z</dcterms:created>
  <dcterms:modified xsi:type="dcterms:W3CDTF">2020-03-20T03:54:18Z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