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7040" windowHeight="10560" firstSheet="27" activeTab="28"/>
  </bookViews>
  <sheets>
    <sheet name="扉-2招标控制价" sheetId="44" r:id="rId1"/>
    <sheet name="表-03 单项工程招标控制价汇总表" sheetId="1" r:id="rId2"/>
    <sheet name="表-04 单位工程招标控制价汇总表" sheetId="3" r:id="rId3"/>
    <sheet name="表-08 分部分项工程和单价措施项目清单与计价表" sheetId="4" r:id="rId4"/>
    <sheet name="表-11 总价措施项目清单与计价表（静态表）" sheetId="6" r:id="rId5"/>
    <sheet name="表-12 其他项目清单与计价汇总表" sheetId="7" r:id="rId6"/>
    <sheet name="表-12-1 暂列金额明细表" sheetId="8" r:id="rId7"/>
    <sheet name="表-12-2 材料（工程设备）暂估单价及调整表" sheetId="9" r:id="rId8"/>
    <sheet name="表-12-3 专业工程暂估价及结算价表" sheetId="10" r:id="rId9"/>
    <sheet name="表-12-4 计日工表" sheetId="11" r:id="rId10"/>
    <sheet name="表-12-5 总承包服务费计价表" sheetId="12" r:id="rId11"/>
    <sheet name="表-13 规费、税金项目计价表（静态表）" sheetId="13" r:id="rId12"/>
    <sheet name="表-16 总价项目进度款支付分解表（静态表）" sheetId="14" r:id="rId13"/>
    <sheet name="主要材料价格表及费用" sheetId="15" r:id="rId14"/>
    <sheet name="2_表-04 单位工程招标控制价汇总表" sheetId="17" r:id="rId15"/>
    <sheet name="2_表-08 分部分项工程和单价措施项目清单与计价表" sheetId="18" r:id="rId16"/>
    <sheet name="2_表-11 总价措施项目清单与计价表（静态表）" sheetId="20" r:id="rId17"/>
    <sheet name="2_表-12 其他项目清单与计价汇总表" sheetId="21" r:id="rId18"/>
    <sheet name="2_表-12-1 暂列金额明细表" sheetId="22" r:id="rId19"/>
    <sheet name="2_表-12-2 材料（工程设备）暂估单价及调整表" sheetId="23" r:id="rId20"/>
    <sheet name="2_表-12-3 专业工程暂估价及结算价表" sheetId="24" r:id="rId21"/>
    <sheet name="2_表-12-4 计日工表" sheetId="25" r:id="rId22"/>
    <sheet name="2_表-12-5 总承包服务费计价表" sheetId="26" r:id="rId23"/>
    <sheet name="2_表-13 规费、税金项目计价表（静态表）" sheetId="27" r:id="rId24"/>
    <sheet name="2_表-16 总价项目进度款支付分解表（静态表）" sheetId="28" r:id="rId25"/>
    <sheet name="2_主要材料价格表及费用" sheetId="29" r:id="rId26"/>
    <sheet name="3_表-04 单位工程招标控制价汇总表" sheetId="31" r:id="rId27"/>
    <sheet name="3_表-08 分部分项工程和单价措施项目清单与计价表" sheetId="32" r:id="rId28"/>
    <sheet name="3_表-11 总价措施项目清单与计价表（静态表）" sheetId="34" r:id="rId29"/>
    <sheet name="3_表-12 其他项目清单与计价汇总表" sheetId="35" r:id="rId30"/>
    <sheet name="3_表-12-1 暂列金额明细表" sheetId="36" r:id="rId31"/>
    <sheet name="3_表-12-2 材料（工程设备）暂估单价及调整表" sheetId="37" r:id="rId32"/>
    <sheet name="3_表-12-3 专业工程暂估价及结算价表" sheetId="38" r:id="rId33"/>
    <sheet name="3_表-12-4 计日工表" sheetId="39" r:id="rId34"/>
    <sheet name="3_表-12-5 总承包服务费计价表" sheetId="40" r:id="rId35"/>
    <sheet name="3_表-13 规费、税金项目计价表（静态表）" sheetId="41" r:id="rId36"/>
    <sheet name="3_表-16 总价项目进度款支付分解表（静态表）" sheetId="42" r:id="rId37"/>
    <sheet name="3_主要材料价格表及费用" sheetId="43" r:id="rId38"/>
  </sheets>
  <externalReferences>
    <externalReference r:id="rId39"/>
  </externalReferences>
  <calcPr calcId="125725"/>
</workbook>
</file>

<file path=xl/calcChain.xml><?xml version="1.0" encoding="utf-8"?>
<calcChain xmlns="http://schemas.openxmlformats.org/spreadsheetml/2006/main">
  <c r="A5" i="15"/>
  <c r="A6" s="1"/>
  <c r="A7" s="1"/>
  <c r="A8" s="1"/>
  <c r="A9" s="1"/>
  <c r="A10" s="1"/>
  <c r="A11" s="1"/>
  <c r="A12" s="1"/>
  <c r="A13" s="1"/>
  <c r="A14" s="1"/>
  <c r="A15" s="1"/>
  <c r="A16" s="1"/>
  <c r="A17" s="1"/>
  <c r="A18" s="1"/>
  <c r="A19" s="1"/>
  <c r="A5" i="43"/>
  <c r="A6" s="1"/>
  <c r="A7" s="1"/>
  <c r="A8" s="1"/>
  <c r="A9" s="1"/>
  <c r="A10" s="1"/>
  <c r="A11" s="1"/>
  <c r="A12" s="1"/>
  <c r="A13" s="1"/>
  <c r="A14" s="1"/>
  <c r="A15" s="1"/>
  <c r="A16" s="1"/>
  <c r="A17" s="1"/>
  <c r="A18" s="1"/>
  <c r="A19" s="1"/>
  <c r="A20" s="1"/>
  <c r="A21" s="1"/>
  <c r="A22" s="1"/>
  <c r="A23" s="1"/>
  <c r="A24" s="1"/>
  <c r="A25" s="1"/>
  <c r="A26" s="1"/>
  <c r="A69" i="29"/>
  <c r="A70" s="1"/>
  <c r="A71" s="1"/>
  <c r="A72" s="1"/>
  <c r="A73" s="1"/>
  <c r="A74" s="1"/>
  <c r="A75" s="1"/>
  <c r="A76" s="1"/>
  <c r="A77" s="1"/>
  <c r="A78" s="1"/>
  <c r="A79" s="1"/>
  <c r="A80" s="1"/>
  <c r="A81" s="1"/>
  <c r="A82" s="1"/>
  <c r="A40"/>
  <c r="A41" s="1"/>
  <c r="A42" s="1"/>
  <c r="A43" s="1"/>
  <c r="A44" s="1"/>
  <c r="A45" s="1"/>
  <c r="A46" s="1"/>
  <c r="A47" s="1"/>
  <c r="A48" s="1"/>
  <c r="A49" s="1"/>
  <c r="A50" s="1"/>
  <c r="A51" s="1"/>
  <c r="A52" s="1"/>
  <c r="A53" s="1"/>
  <c r="A54" s="1"/>
  <c r="A55" s="1"/>
  <c r="A56" s="1"/>
  <c r="A57" s="1"/>
  <c r="A58" s="1"/>
  <c r="A59" s="1"/>
  <c r="A60" s="1"/>
  <c r="A61" s="1"/>
  <c r="A39"/>
  <c r="A38"/>
  <c r="A37"/>
  <c r="A5"/>
  <c r="A6" s="1"/>
  <c r="A7" s="1"/>
  <c r="A8" s="1"/>
  <c r="A9" s="1"/>
  <c r="A10" s="1"/>
  <c r="A11" s="1"/>
  <c r="A12" s="1"/>
  <c r="A13" s="1"/>
  <c r="A14" s="1"/>
  <c r="A15" s="1"/>
  <c r="A16" s="1"/>
  <c r="A17" s="1"/>
  <c r="A18" s="1"/>
  <c r="A19" s="1"/>
  <c r="A20" s="1"/>
  <c r="A21" s="1"/>
  <c r="A22" s="1"/>
  <c r="A23" s="1"/>
  <c r="A24" s="1"/>
  <c r="A25" s="1"/>
  <c r="A26" s="1"/>
  <c r="G4" i="12"/>
  <c r="G4" i="40"/>
  <c r="C32" i="35"/>
  <c r="C9"/>
  <c r="D33" i="31"/>
  <c r="C32" i="21"/>
  <c r="C9"/>
  <c r="D33" i="17"/>
  <c r="D49" i="3"/>
  <c r="D50" s="1"/>
  <c r="C32" i="7"/>
  <c r="C9"/>
  <c r="D33" i="3"/>
  <c r="D43" i="31"/>
  <c r="D49" s="1"/>
  <c r="D43" i="17"/>
  <c r="D49" s="1"/>
  <c r="D43" i="3"/>
  <c r="C7" i="1"/>
  <c r="C6"/>
  <c r="C5"/>
  <c r="C32" l="1"/>
  <c r="D51" i="31"/>
  <c r="D50"/>
  <c r="D50" i="17"/>
  <c r="D51" s="1"/>
  <c r="D51" i="3"/>
</calcChain>
</file>

<file path=xl/sharedStrings.xml><?xml version="1.0" encoding="utf-8"?>
<sst xmlns="http://schemas.openxmlformats.org/spreadsheetml/2006/main" count="2497" uniqueCount="900">
  <si>
    <t>单项工程招标控制价汇总表</t>
  </si>
  <si>
    <t>第1页 共1页</t>
  </si>
  <si>
    <t>序号</t>
  </si>
  <si>
    <t>单项工程名称</t>
  </si>
  <si>
    <t>金额(元)</t>
  </si>
  <si>
    <t>其中:(元)</t>
  </si>
  <si>
    <t>暂估价</t>
  </si>
  <si>
    <t>安全文明施工费</t>
  </si>
  <si>
    <t>规费</t>
  </si>
  <si>
    <t>1</t>
  </si>
  <si>
    <t>土建装饰工程</t>
  </si>
  <si>
    <t>2</t>
  </si>
  <si>
    <t>3</t>
  </si>
  <si>
    <t>合计</t>
  </si>
  <si>
    <t xml:space="preserve"> 注：本表适用于单项工程招标控制价或投标报价的汇总。暂估价包括分部分项工程中的暂估价和专业工程工程暂估价。</t>
  </si>
  <si>
    <t>软件测评合格编号:2017-RJ003</t>
  </si>
  <si>
    <t>表-03</t>
  </si>
  <si>
    <t>工程</t>
  </si>
  <si>
    <t>招 标 控 制 价</t>
  </si>
  <si>
    <t>招标控制价 (小写):</t>
  </si>
  <si>
    <t>(大写):</t>
  </si>
  <si>
    <t>招  标  人:</t>
  </si>
  <si>
    <t>造价咨询人:</t>
  </si>
  <si>
    <t xml:space="preserve">
(单位盖章)</t>
  </si>
  <si>
    <t xml:space="preserve">
(单位资质专用章)</t>
  </si>
  <si>
    <t>法定代理人
或其授权人:</t>
  </si>
  <si>
    <t xml:space="preserve">
(签字或盖章)</t>
  </si>
  <si>
    <t>编  制  人:</t>
  </si>
  <si>
    <t>复  核  人:</t>
  </si>
  <si>
    <t xml:space="preserve">
(造价人员签字盖专用章)</t>
  </si>
  <si>
    <t xml:space="preserve">
(造价工程师签字盖专用章)</t>
  </si>
  <si>
    <t>编制时间:</t>
  </si>
  <si>
    <t>复核时间:</t>
  </si>
  <si>
    <t>扉-2</t>
  </si>
  <si>
    <t>软件测评合格编号:HA-01-2017-RJ003</t>
  </si>
  <si>
    <t>单位工程招标控制价汇总表</t>
  </si>
  <si>
    <t>工程名称:土建装饰工程</t>
  </si>
  <si>
    <t>标段:</t>
  </si>
  <si>
    <t>第1页 共2页</t>
  </si>
  <si>
    <t>汇总内容</t>
  </si>
  <si>
    <t>计算公式</t>
  </si>
  <si>
    <t>金 额(元)</t>
  </si>
  <si>
    <t>其中:暂估价(元)</t>
  </si>
  <si>
    <t>分部分项工程费</t>
  </si>
  <si>
    <t>【1.2】+【1.3】+【1.4】+【1.5】+【1.6】+【1.7】</t>
  </si>
  <si>
    <t>1.1</t>
  </si>
  <si>
    <t>其中：综合工日</t>
  </si>
  <si>
    <t>定额基价分析</t>
  </si>
  <si>
    <t>1.2</t>
  </si>
  <si>
    <t xml:space="preserve">      定额人工费</t>
  </si>
  <si>
    <t>1.3</t>
  </si>
  <si>
    <t xml:space="preserve">      定额材料费</t>
  </si>
  <si>
    <t>1.4</t>
  </si>
  <si>
    <t xml:space="preserve">      定额机械费</t>
  </si>
  <si>
    <t>1.5</t>
  </si>
  <si>
    <t xml:space="preserve">      定额管理费</t>
  </si>
  <si>
    <t>1.6</t>
  </si>
  <si>
    <t xml:space="preserve">      定额利润</t>
  </si>
  <si>
    <t>1.7</t>
  </si>
  <si>
    <t xml:space="preserve">      调差：</t>
  </si>
  <si>
    <t>【1.7.1】+【1.7.2】+【1.7.3】+【1.7.4】</t>
  </si>
  <si>
    <t>1.7.1</t>
  </si>
  <si>
    <t xml:space="preserve">        人工费差价 </t>
  </si>
  <si>
    <t>1.7.2</t>
  </si>
  <si>
    <t xml:space="preserve">        材料费差价 </t>
  </si>
  <si>
    <t>1.7.3</t>
  </si>
  <si>
    <t xml:space="preserve">        机械费差价</t>
  </si>
  <si>
    <t>1.7.4</t>
  </si>
  <si>
    <t xml:space="preserve">        管理费差价 </t>
  </si>
  <si>
    <t>措施项目费</t>
  </si>
  <si>
    <t>【2.2】+【2.3】+【2.4】</t>
  </si>
  <si>
    <t>2.1</t>
  </si>
  <si>
    <t>2.2</t>
  </si>
  <si>
    <t xml:space="preserve">      安全文明施工费</t>
  </si>
  <si>
    <t>2.3</t>
  </si>
  <si>
    <t xml:space="preserve">      单价类措施费</t>
  </si>
  <si>
    <t>【2.3.1】+【2.3.2】+【2.3.3】+【2.3.4】+【2.3.5】+【2.3.6】</t>
  </si>
  <si>
    <t>2.3.1</t>
  </si>
  <si>
    <t xml:space="preserve">        定额人工费</t>
  </si>
  <si>
    <t>2.3.2</t>
  </si>
  <si>
    <t xml:space="preserve">        定额材料费</t>
  </si>
  <si>
    <t>2.3.3</t>
  </si>
  <si>
    <t xml:space="preserve">        定额机械费</t>
  </si>
  <si>
    <t>2.3.4</t>
  </si>
  <si>
    <t xml:space="preserve">        定额管理费</t>
  </si>
  <si>
    <t>2.3.5</t>
  </si>
  <si>
    <t xml:space="preserve">        定额利润</t>
  </si>
  <si>
    <t>2.3.6</t>
  </si>
  <si>
    <t xml:space="preserve">        调差：</t>
  </si>
  <si>
    <t>【2.3.6.1】+【2.3.6.2】+【2.3.6.3】+
【2.3.6.4】</t>
  </si>
  <si>
    <t>2.3.6.1</t>
  </si>
  <si>
    <t xml:space="preserve">          人工费差价</t>
  </si>
  <si>
    <t>2.3.6.2</t>
  </si>
  <si>
    <t xml:space="preserve">          材料费差价</t>
  </si>
  <si>
    <t>2.3.6.3</t>
  </si>
  <si>
    <t xml:space="preserve">          机械费差价</t>
  </si>
  <si>
    <t>2.3.6.4</t>
  </si>
  <si>
    <t xml:space="preserve">          管理费差价</t>
  </si>
  <si>
    <t>2.4</t>
  </si>
  <si>
    <t xml:space="preserve">      其他措施费（费率类）</t>
  </si>
  <si>
    <t>【2.4.1】+【2.4.2】</t>
  </si>
  <si>
    <t>2.4.1</t>
  </si>
  <si>
    <t xml:space="preserve">        其他措施费（费率类）</t>
  </si>
  <si>
    <t>2.4.2</t>
  </si>
  <si>
    <t xml:space="preserve">        其他（费率类）</t>
  </si>
  <si>
    <t>其他项目费</t>
  </si>
  <si>
    <t>【3.1】+【3.2】+【3.3】+【3.4】+【3.5】</t>
  </si>
  <si>
    <t>3.1</t>
  </si>
  <si>
    <t xml:space="preserve">      暂列金额</t>
  </si>
  <si>
    <t>3.2</t>
  </si>
  <si>
    <t xml:space="preserve">      专业工程暂估价</t>
  </si>
  <si>
    <t>注：本表适用于单位工程招标控制价或投标报价的汇总，如无单位工程划分，单项工程也使用本表汇总。</t>
  </si>
  <si>
    <t>表-04</t>
  </si>
  <si>
    <t>第2页 共2页</t>
  </si>
  <si>
    <t>3.3</t>
  </si>
  <si>
    <t xml:space="preserve">      计日工</t>
  </si>
  <si>
    <t>3.4</t>
  </si>
  <si>
    <t xml:space="preserve">      总承包服务费</t>
  </si>
  <si>
    <t>3.5</t>
  </si>
  <si>
    <t xml:space="preserve">      其他</t>
  </si>
  <si>
    <t>4</t>
  </si>
  <si>
    <t>【4.1】+【4.2】+【4.3】</t>
  </si>
  <si>
    <t>4.1</t>
  </si>
  <si>
    <t xml:space="preserve">      定额规费</t>
  </si>
  <si>
    <t>4.2</t>
  </si>
  <si>
    <t xml:space="preserve">      工程排污费</t>
  </si>
  <si>
    <t>4.3</t>
  </si>
  <si>
    <t>5</t>
  </si>
  <si>
    <t>不含税工程造价</t>
  </si>
  <si>
    <t>【1】+【2】+【3】+【4】</t>
  </si>
  <si>
    <t>6</t>
  </si>
  <si>
    <t>增值税</t>
  </si>
  <si>
    <t>【5】×10%</t>
  </si>
  <si>
    <t>7</t>
  </si>
  <si>
    <t>工程造价</t>
  </si>
  <si>
    <t>【5】+【6】</t>
  </si>
  <si>
    <t>分部分项工程和单价措施项目清单与计价表</t>
  </si>
  <si>
    <t>项目编码</t>
  </si>
  <si>
    <t>项目名称</t>
  </si>
  <si>
    <t>项目特征描述</t>
  </si>
  <si>
    <t>计量
单位</t>
  </si>
  <si>
    <t>工程量</t>
  </si>
  <si>
    <t>综合单价</t>
  </si>
  <si>
    <t>合价</t>
  </si>
  <si>
    <t>其 中</t>
  </si>
  <si>
    <t>整个项目</t>
  </si>
  <si>
    <t>010402001001</t>
  </si>
  <si>
    <t>砌块墙</t>
  </si>
  <si>
    <t>1.墙体厚度：200mm厚
2.品种、规格：蒸压粉煤灰加气混凝土砌块
3.砂浆强度等级:M7.5级水泥砂浆
4.其它：详见图纸及相关规范要求</t>
  </si>
  <si>
    <t>m3</t>
  </si>
  <si>
    <t>54.19</t>
  </si>
  <si>
    <t>010502002001</t>
  </si>
  <si>
    <t>构造柱</t>
  </si>
  <si>
    <t>1.混凝土强度等级：C25
2.混凝土种类：商品混凝土
3.模板制作安装及拆除
4.商砼运输及泵送：自行考虑</t>
  </si>
  <si>
    <t>3.79</t>
  </si>
  <si>
    <t>010503005001</t>
  </si>
  <si>
    <t>过梁</t>
  </si>
  <si>
    <t>0.61</t>
  </si>
  <si>
    <t>010503004001</t>
  </si>
  <si>
    <t>电缆沟</t>
  </si>
  <si>
    <t>4.21</t>
  </si>
  <si>
    <t>010515001001</t>
  </si>
  <si>
    <t>现浇构件钢筋</t>
  </si>
  <si>
    <t>1.钢筋种类、规格:现浇构件钢筋Ⅰ级钢筋Φ10以内</t>
  </si>
  <si>
    <t>t</t>
  </si>
  <si>
    <t>0.420</t>
  </si>
  <si>
    <t>010515001002</t>
  </si>
  <si>
    <t>1.钢筋种类、规格:现浇构件钢筋III级钢筋18以内</t>
  </si>
  <si>
    <t>0.412</t>
  </si>
  <si>
    <t>010802003001</t>
  </si>
  <si>
    <t>钢质防火门</t>
  </si>
  <si>
    <t>1.门代号及洞口尺寸:钢制防火们FM甲1221、FM甲1821、FM甲2427</t>
  </si>
  <si>
    <t>m2</t>
  </si>
  <si>
    <t>17.82</t>
  </si>
  <si>
    <t>8</t>
  </si>
  <si>
    <t>010807003001</t>
  </si>
  <si>
    <t>金属百叶窗</t>
  </si>
  <si>
    <t>1.窗代号及洞口尺寸:铝合金百叶窗BYC1206</t>
  </si>
  <si>
    <t>2.16</t>
  </si>
  <si>
    <t>9</t>
  </si>
  <si>
    <t>011103001001</t>
  </si>
  <si>
    <t>橡胶板楼地面</t>
  </si>
  <si>
    <t>1.名称：绝缘橡胶板楼地面
2.做法：200厚C15素混凝土垫层、100厚C25细石混凝面层、表面撒3厚地面硬化粉 模压三遍
3.面铺绝缘橡胶板
4.商砼运输及泵送：自行考虑</t>
  </si>
  <si>
    <t>325.76</t>
  </si>
  <si>
    <t>本页小计</t>
  </si>
  <si>
    <t>注：为计取规费等的使用，可在表中增设其中：“定额人工费”。</t>
  </si>
  <si>
    <t>表-08</t>
  </si>
  <si>
    <t>10</t>
  </si>
  <si>
    <t>011201001001</t>
  </si>
  <si>
    <t>墙面一般抹灰</t>
  </si>
  <si>
    <t>1.名称：墙面抹灰
2.抹灰厚度：20厚</t>
  </si>
  <si>
    <t>462.14</t>
  </si>
  <si>
    <t>11</t>
  </si>
  <si>
    <t>011407001001</t>
  </si>
  <si>
    <t>墙面涂料</t>
  </si>
  <si>
    <t>1.涂料品种、喷刷遍数:白水泥 两遍</t>
  </si>
  <si>
    <t>12</t>
  </si>
  <si>
    <t>010516002001</t>
  </si>
  <si>
    <t>预埋铁件</t>
  </si>
  <si>
    <t>1.名称：预埋铁件</t>
  </si>
  <si>
    <t>0.584</t>
  </si>
  <si>
    <t>13</t>
  </si>
  <si>
    <t>011405001001</t>
  </si>
  <si>
    <t>金属面油漆</t>
  </si>
  <si>
    <t>1.名称：金属面油漆
2.底漆：环氧富锌
3.中间漆：环氧云铁
4.面漆：脂肪族聚氨酯</t>
  </si>
  <si>
    <t>58.40</t>
  </si>
  <si>
    <t>14</t>
  </si>
  <si>
    <t>030701004001</t>
  </si>
  <si>
    <t>风机盘管</t>
  </si>
  <si>
    <t>1.名称:分体柜式空调器
2.型号:制冷量7200W,制热量10500W，电功率3KW，电压220V</t>
  </si>
  <si>
    <t>台</t>
  </si>
  <si>
    <t>15</t>
  </si>
  <si>
    <t>030701003001</t>
  </si>
  <si>
    <t>空调器</t>
  </si>
  <si>
    <t>1.名称:排风机 带有温湿度控制器
2.型号:风量5000m3/h,全压96Pa,电功率0.55KW,N=720rpm</t>
  </si>
  <si>
    <t>16</t>
  </si>
  <si>
    <t>030901010001</t>
  </si>
  <si>
    <t>室内消火栓</t>
  </si>
  <si>
    <t>名称:消防沙箱</t>
  </si>
  <si>
    <t>个</t>
  </si>
  <si>
    <t>17</t>
  </si>
  <si>
    <t>AB001</t>
  </si>
  <si>
    <t>办公座椅</t>
  </si>
  <si>
    <t>名称:办公座椅</t>
  </si>
  <si>
    <t>套</t>
  </si>
  <si>
    <t>措施项目</t>
  </si>
  <si>
    <t>011702003001</t>
  </si>
  <si>
    <t>构造柱模板</t>
  </si>
  <si>
    <t>39.00</t>
  </si>
  <si>
    <t>011702009001</t>
  </si>
  <si>
    <t>过梁模板</t>
  </si>
  <si>
    <t>8.65</t>
  </si>
  <si>
    <t>011702008001</t>
  </si>
  <si>
    <t>圈梁</t>
  </si>
  <si>
    <t>圈梁模板</t>
  </si>
  <si>
    <t>36.19</t>
  </si>
  <si>
    <t>011701001001</t>
  </si>
  <si>
    <t>综合脚手架</t>
  </si>
  <si>
    <t>脚手架</t>
  </si>
  <si>
    <t>368.46</t>
  </si>
  <si>
    <t>合  计</t>
  </si>
  <si>
    <t>总价措施项目清单与计价表</t>
  </si>
  <si>
    <t>项 目 名 称</t>
  </si>
  <si>
    <t>计算基础</t>
  </si>
  <si>
    <t>费率
(%)</t>
  </si>
  <si>
    <t>金额
(元)</t>
  </si>
  <si>
    <t>调整
费率
(%)</t>
  </si>
  <si>
    <t>调整后
金额(元)</t>
  </si>
  <si>
    <t>备注</t>
  </si>
  <si>
    <t>011707001001</t>
  </si>
  <si>
    <t>安全文明施工费(环境保护费、文明施工费、安全施工费、临时设施费、扬尘污染防治增加费)</t>
  </si>
  <si>
    <t>分部分项安全文明施工费+单价措施安全文明施工费</t>
  </si>
  <si>
    <t>其他措施费(费率类)</t>
  </si>
  <si>
    <t>011707002001</t>
  </si>
  <si>
    <t>夜间施工增加费</t>
  </si>
  <si>
    <t>分部分项其他措施费+单价措施其他措施费</t>
  </si>
  <si>
    <t>25</t>
  </si>
  <si>
    <t>011707004001</t>
  </si>
  <si>
    <t>二次搬运费</t>
  </si>
  <si>
    <t>50</t>
  </si>
  <si>
    <t>011707005001</t>
  </si>
  <si>
    <t>冬雨季施工增加费</t>
  </si>
  <si>
    <t>011707008001</t>
  </si>
  <si>
    <t>其他</t>
  </si>
  <si>
    <t>编制人(造价人员):                                        复核人(造价工程师):</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</si>
  <si>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t>
  </si>
  <si>
    <t>软件测评合格编号:HA-01-2017-RJ003</t>
  </si>
  <si>
    <t>表-11</t>
  </si>
  <si>
    <t>其他项目清单与计价汇总表</t>
  </si>
  <si>
    <t>结算金额(元)</t>
  </si>
  <si>
    <t>暂列金额</t>
  </si>
  <si>
    <t>明细详见表12-2-1</t>
  </si>
  <si>
    <t>　材料暂估价</t>
  </si>
  <si>
    <t>明细详见表12-2-2</t>
  </si>
  <si>
    <t>　专业工程暂估价</t>
  </si>
  <si>
    <t>明细详见表12-2-3</t>
  </si>
  <si>
    <t>计日工</t>
  </si>
  <si>
    <t>明细详见表12-2-4</t>
  </si>
  <si>
    <t>总承包服务费</t>
  </si>
  <si>
    <t>明细详见表12-2-5</t>
  </si>
  <si>
    <t>索赔与现场签证</t>
  </si>
  <si>
    <t>明细详见表-12-6</t>
  </si>
  <si>
    <t>合    计</t>
  </si>
  <si>
    <t>注：材料（工程设备）暂估单价进入清单项目综合单价，此处不汇总。</t>
  </si>
  <si>
    <t>表-12</t>
  </si>
  <si>
    <t>暂列金额明细表</t>
  </si>
  <si>
    <t>计量单位</t>
  </si>
  <si>
    <t>暂定金额(元)</t>
  </si>
  <si>
    <t>注：此表由招标人填写，如不能详列，也可只列暂列金额总额，投标人应将上述暂列金额计入投标总价中。</t>
  </si>
  <si>
    <t>表-12-1</t>
  </si>
  <si>
    <t>材料(工程设备)暂估单价及调整表</t>
  </si>
  <si>
    <t>材料（工程设备）名称、规格、型号</t>
  </si>
  <si>
    <t>数量</t>
  </si>
  <si>
    <t>暂估(元)</t>
  </si>
  <si>
    <t>确认(元)</t>
  </si>
  <si>
    <t>差额±(元)</t>
  </si>
  <si>
    <t>暂估</t>
  </si>
  <si>
    <t>确认</t>
  </si>
  <si>
    <t>单价</t>
  </si>
  <si>
    <t>注：1.此表由招标人填写“暂估单价”，并在备注栏说明暂估价的材料、工程设备拟用在那些清单项目上，投标人应将上述材料、工程设备暂估单价计入工程量清单综合单价报价中</t>
  </si>
  <si>
    <t>表-12-2</t>
  </si>
  <si>
    <t>专业工程暂估价及结算价表</t>
  </si>
  <si>
    <t>工程名称</t>
  </si>
  <si>
    <t>工程内容</t>
  </si>
  <si>
    <t>暂估金额
(元)</t>
  </si>
  <si>
    <t>结算金额
(元)</t>
  </si>
  <si>
    <t>注：此表“暂估金额”由招标人填写，投标人应将“暂估金额”计入投标总价中。结算时按合同约定结算金额填写。</t>
  </si>
  <si>
    <t>表-12-3</t>
  </si>
  <si>
    <t>计 日 工 表</t>
  </si>
  <si>
    <t>单位</t>
  </si>
  <si>
    <t>暂定数量</t>
  </si>
  <si>
    <t>实际数量</t>
  </si>
  <si>
    <t>综合单价(元)</t>
  </si>
  <si>
    <t>合价(元)</t>
  </si>
  <si>
    <t>暂定</t>
  </si>
  <si>
    <t>实际</t>
  </si>
  <si>
    <t>一</t>
  </si>
  <si>
    <t>人工</t>
  </si>
  <si>
    <t>人 工 小 计</t>
  </si>
  <si>
    <t>二</t>
  </si>
  <si>
    <t>材料</t>
  </si>
  <si>
    <t>材 料 小 计</t>
  </si>
  <si>
    <t>三</t>
  </si>
  <si>
    <t>施工机械</t>
  </si>
  <si>
    <t>施工机械小计</t>
  </si>
  <si>
    <t>四、企业管理费和利润</t>
  </si>
  <si>
    <t>注：此表项目名称、暂定数量由招标人填写，编制招标控制价时，单价由招标人按有关计价规定确定；投标时，单价由投标人自主报价，按暂定数量计算合价计入投标总价中。结算时，按发承包双方确认的实际数量计算合价。</t>
  </si>
  <si>
    <t>表-12-4</t>
  </si>
  <si>
    <t>总承包服务费计价表</t>
  </si>
  <si>
    <t>项目价值(元)</t>
  </si>
  <si>
    <t>服务内容</t>
  </si>
  <si>
    <t>费率(%)</t>
  </si>
  <si>
    <t>注：此表项目名称、服务内容由招标人填写，编制招标控制价时，费率及金额由招标人按有关计价规定确定；投标时，费率及金额由投标人自主报价，计入投标总价中。</t>
  </si>
  <si>
    <t>表-12-5</t>
  </si>
  <si>
    <t>规费、税金项目计价表</t>
  </si>
  <si>
    <t>计算基数</t>
  </si>
  <si>
    <t>计算费率(%)</t>
  </si>
  <si>
    <t>定额规费+工程排污费+其他</t>
  </si>
  <si>
    <t>定额规费</t>
  </si>
  <si>
    <t>分部分项规费+单价措施规费</t>
  </si>
  <si>
    <t>工程排污费</t>
  </si>
  <si>
    <t>编制人(造价人员):</t>
  </si>
  <si>
    <t>复核人(造价工程师):</t>
  </si>
  <si>
    <t>表-13</t>
  </si>
  <si>
    <t>总价项目进度款支付分解表</t>
  </si>
  <si>
    <t>单位：元</t>
  </si>
  <si>
    <t>总价金额</t>
  </si>
  <si>
    <t>首次
支付</t>
  </si>
  <si>
    <t>二次
支付</t>
  </si>
  <si>
    <t>三次
支付</t>
  </si>
  <si>
    <t>四次
支付</t>
  </si>
  <si>
    <t>五次
支付</t>
  </si>
  <si>
    <t>注：1.本表应由承包人在投标报价时根据发包人在招标文件明确的进度款支付周期与报价填写，签订合
      同时，发承包双方可就支付分解协商调整后作为合同附件。
    2.单价合同使用本表，“支付”栏时间应与单价项目进度款支付周期相同。
    3.总价合同使用本表，“支付”栏时间应与约定的工程量计量周期相同。</t>
  </si>
  <si>
    <t>表-16</t>
  </si>
  <si>
    <t>主要材料价格表及费用</t>
  </si>
  <si>
    <t>材料编码</t>
  </si>
  <si>
    <t>材料名称</t>
  </si>
  <si>
    <t>规格
型号</t>
  </si>
  <si>
    <t>01010101</t>
  </si>
  <si>
    <t>钢筋 HPB300</t>
  </si>
  <si>
    <t>φ10以内</t>
  </si>
  <si>
    <t>kg</t>
  </si>
  <si>
    <t>01010211</t>
  </si>
  <si>
    <t>钢筋 HRB400以内</t>
  </si>
  <si>
    <t>Φ12～Φ18</t>
  </si>
  <si>
    <t>02010119</t>
  </si>
  <si>
    <t>橡胶板</t>
  </si>
  <si>
    <t xml:space="preserve"> δ3</t>
  </si>
  <si>
    <t>11030126</t>
  </si>
  <si>
    <t>11090276</t>
  </si>
  <si>
    <t>铝合金百叶窗</t>
  </si>
  <si>
    <t>34110103</t>
  </si>
  <si>
    <t>电</t>
  </si>
  <si>
    <t>kw·h</t>
  </si>
  <si>
    <t>34110117</t>
  </si>
  <si>
    <t>水</t>
  </si>
  <si>
    <t>80010543</t>
  </si>
  <si>
    <t>干混抹灰砂浆DP M10</t>
  </si>
  <si>
    <t>80010743</t>
  </si>
  <si>
    <t>预拌砌筑砂浆(干拌) DM M7.5</t>
  </si>
  <si>
    <t>80210555</t>
  </si>
  <si>
    <t>预拌混凝土</t>
  </si>
  <si>
    <t xml:space="preserve"> C15</t>
  </si>
  <si>
    <t>80210559</t>
  </si>
  <si>
    <t xml:space="preserve"> C25</t>
  </si>
  <si>
    <t>80230806</t>
  </si>
  <si>
    <t>蒸压粉煤灰加气混凝土砌块</t>
  </si>
  <si>
    <t xml:space="preserve"> 600×190×240</t>
  </si>
  <si>
    <t>18</t>
  </si>
  <si>
    <t>主材0034</t>
  </si>
  <si>
    <t>分体柜式空调器</t>
  </si>
  <si>
    <t>19</t>
  </si>
  <si>
    <t>主材0035</t>
  </si>
  <si>
    <t>20</t>
  </si>
  <si>
    <t>主材0036</t>
  </si>
  <si>
    <t>21</t>
  </si>
  <si>
    <t>主材0037</t>
  </si>
  <si>
    <t>排风机</t>
  </si>
  <si>
    <t>软件测评合格编号:HA-02-2017-RJ003</t>
  </si>
  <si>
    <t>工程名称:电气工程</t>
  </si>
  <si>
    <t>第1页 共6页</t>
  </si>
  <si>
    <t>配电室设备</t>
  </si>
  <si>
    <t>030402017001</t>
  </si>
  <si>
    <t>高压成套配电柜</t>
  </si>
  <si>
    <t>1.名称：高压开关柜（KYN28A-12）
2.规格参数：AC10KV,小车式，630A，25KA，真空
3.含警示牌</t>
  </si>
  <si>
    <t>面</t>
  </si>
  <si>
    <t>030402017002</t>
  </si>
  <si>
    <t>030402017003</t>
  </si>
  <si>
    <t>1.名称：高压开关柜（KYN28A-12）
2.规格参数：AC10KV,电压互感器柜，小车式，630A，25KA，真空
3.含警示牌</t>
  </si>
  <si>
    <t>030402017004</t>
  </si>
  <si>
    <t>1.名称：高压开关柜
2.规格参数：AC10KV,站用变开关柜，630A，25KA，站用变30KVA
3.含警示牌</t>
  </si>
  <si>
    <t>030404004001</t>
  </si>
  <si>
    <t>低压开关柜(屏）</t>
  </si>
  <si>
    <t>1.名称：抽屉式低压进线柜（框架断路器）</t>
  </si>
  <si>
    <t>030404004002</t>
  </si>
  <si>
    <t>1.名称：抽屉式低压联络柜（不带备自投装置，框架断路器）</t>
  </si>
  <si>
    <t>030404004003</t>
  </si>
  <si>
    <t>1.名称：抽屉式低压馈线柜（塑壳断路器功能单元）D4</t>
  </si>
  <si>
    <t>030404004004</t>
  </si>
  <si>
    <t>1.名称：抽屉式低压馈线柜（塑壳断路器功能单元）D5</t>
  </si>
  <si>
    <t>030404004005</t>
  </si>
  <si>
    <t>1.名称：抽屉式低压馈线柜（塑壳断路器功能单元）D6</t>
  </si>
  <si>
    <t>030404004006</t>
  </si>
  <si>
    <t>1.名称：抽屉式低压馈线柜（塑壳断路器功能单元）D7</t>
  </si>
  <si>
    <t>030404004007</t>
  </si>
  <si>
    <t>1.名称：抽屉式低压馈线柜（塑壳断路器功能单元）D9</t>
  </si>
  <si>
    <t>第2页 共6页</t>
  </si>
  <si>
    <t>030404004008</t>
  </si>
  <si>
    <t>1.名称：抽屉式低压馈线柜（塑壳断路器功能单元）D10</t>
  </si>
  <si>
    <t>030404004009</t>
  </si>
  <si>
    <t>1.名称：抽屉式低压馈线柜（塑壳断路器功能单元）D11</t>
  </si>
  <si>
    <t>030404004010</t>
  </si>
  <si>
    <t>1.名称：抽屉式低压馈线柜（塑壳断路器功能单元）D12</t>
  </si>
  <si>
    <t>030404004011</t>
  </si>
  <si>
    <t>1.名称：低压电容器柜
2.规格参数：AC380V,180kvar</t>
  </si>
  <si>
    <t>030401002001</t>
  </si>
  <si>
    <t>干式变压器</t>
  </si>
  <si>
    <t>1.名称：10KV变压器
2.规格参数：SCB11型10kv变压器，1250KVA,普通，硅钢片，干式</t>
  </si>
  <si>
    <t>030404001001</t>
  </si>
  <si>
    <t>控制屏</t>
  </si>
  <si>
    <t>1.名称：二次屏
2.用途、规格参数：直流系统屏</t>
  </si>
  <si>
    <t>030404001002</t>
  </si>
  <si>
    <t>1.名称：二次屏
2.用途、规格参数：远动通信屏</t>
  </si>
  <si>
    <t>030404001003</t>
  </si>
  <si>
    <t>1.名称：二次屏
2.用途、规格参数：后台控制屏（包含五防主机）</t>
  </si>
  <si>
    <t>030404001004</t>
  </si>
  <si>
    <t>1.名称：二次屏
2.用途、规格参数：图像监控屏</t>
  </si>
  <si>
    <t>031101043001</t>
  </si>
  <si>
    <t>终端设备</t>
  </si>
  <si>
    <t>1.名称:采集终端
2.规格:专变型</t>
  </si>
  <si>
    <t>22</t>
  </si>
  <si>
    <t>030901013001</t>
  </si>
  <si>
    <t>灭火器</t>
  </si>
  <si>
    <t>1.形式:灭火器 手提式 
2.规格、型号:详见图纸</t>
  </si>
  <si>
    <t>具</t>
  </si>
  <si>
    <t>23</t>
  </si>
  <si>
    <t>030404017001</t>
  </si>
  <si>
    <t>配电箱</t>
  </si>
  <si>
    <t>1.名称:备配配件维修箱</t>
  </si>
  <si>
    <t>24</t>
  </si>
  <si>
    <t>030403003001</t>
  </si>
  <si>
    <t>带形母线</t>
  </si>
  <si>
    <t>1.名称：热缩管
2.规格：截面≤800mm2以内</t>
  </si>
  <si>
    <t>m</t>
  </si>
  <si>
    <t>30.00</t>
  </si>
  <si>
    <t>030409002001</t>
  </si>
  <si>
    <t>接地母线</t>
  </si>
  <si>
    <t>1.名称:低压铜母排
2.材质:TMY-4(2*TMY-100×10)+1(100×10)</t>
  </si>
  <si>
    <t>54.00</t>
  </si>
  <si>
    <t>26</t>
  </si>
  <si>
    <t>030408008001</t>
  </si>
  <si>
    <t>防火堵料</t>
  </si>
  <si>
    <t>1.名称:有机防火堵料</t>
  </si>
  <si>
    <t>0.130</t>
  </si>
  <si>
    <t>27</t>
  </si>
  <si>
    <t>030408008002</t>
  </si>
  <si>
    <t>1.名称:无机防火堵料</t>
  </si>
  <si>
    <t>0.260</t>
  </si>
  <si>
    <t>第3页 共6页</t>
  </si>
  <si>
    <t>28</t>
  </si>
  <si>
    <t>030408008003</t>
  </si>
  <si>
    <t>防火堵洞</t>
  </si>
  <si>
    <t>1.名称:防火涂料</t>
  </si>
  <si>
    <t>45.00</t>
  </si>
  <si>
    <t>29</t>
  </si>
  <si>
    <t>030414001001</t>
  </si>
  <si>
    <t>电力变压器系统</t>
  </si>
  <si>
    <t>保护装置系统调试 变压器保护</t>
  </si>
  <si>
    <t>30</t>
  </si>
  <si>
    <t>030414003001</t>
  </si>
  <si>
    <t>保护装置系统调试</t>
  </si>
  <si>
    <t>保护装置系统调试 线路保护</t>
  </si>
  <si>
    <t>分部小计</t>
  </si>
  <si>
    <t>桥架</t>
  </si>
  <si>
    <t>030411003001</t>
  </si>
  <si>
    <t>10KV高压防火桥架</t>
  </si>
  <si>
    <t>1.名称:槽式桥架，带盖板
2.型号:600*200
3.支架:按规范要求</t>
  </si>
  <si>
    <t>12.00</t>
  </si>
  <si>
    <t>030411003002</t>
  </si>
  <si>
    <t>1.名称:槽式桥架，带盖板
2.型号:200*200
3.支架:按规范要求</t>
  </si>
  <si>
    <t>25.00</t>
  </si>
  <si>
    <t>030411003003</t>
  </si>
  <si>
    <t>0.4KV低压防火桥架</t>
  </si>
  <si>
    <t>1.名称:槽式桥架，带盖板
2.型号:1000*200
3.支架:按规范要求</t>
  </si>
  <si>
    <t>030411003004</t>
  </si>
  <si>
    <t>030411003005</t>
  </si>
  <si>
    <t>二次桥架</t>
  </si>
  <si>
    <t>1.名称:槽式桥架，带盖板
2.型号:100*100
3.支架:按规范要求</t>
  </si>
  <si>
    <t>20.00</t>
  </si>
  <si>
    <t>防雷接地</t>
  </si>
  <si>
    <t>030409002002</t>
  </si>
  <si>
    <t>1.名称:接地母线
2.材质:镀锌扁钢-50*5</t>
  </si>
  <si>
    <t>110.00</t>
  </si>
  <si>
    <t>030408001001</t>
  </si>
  <si>
    <t>中性接地线</t>
  </si>
  <si>
    <t>1.名称:中性接地线
2.电缆型号:YJV-1*240
3.配管材质规格：硬塑料管φ150</t>
  </si>
  <si>
    <t>10.00</t>
  </si>
  <si>
    <t>030404032001</t>
  </si>
  <si>
    <t>接地端子</t>
  </si>
  <si>
    <t>1.名称：临时接地端子
2.规格：详见图纸设计</t>
  </si>
  <si>
    <t>组</t>
  </si>
  <si>
    <t>030414011001</t>
  </si>
  <si>
    <t>接地装置</t>
  </si>
  <si>
    <t>接地系统测试</t>
  </si>
  <si>
    <t>系统</t>
  </si>
  <si>
    <t>配电照明</t>
  </si>
  <si>
    <t>第4页 共6页</t>
  </si>
  <si>
    <t>030404017002</t>
  </si>
  <si>
    <t>1.名称：照明配电箱
2.型号：PZ-30（ZM1）
3.安装方式：嵌墙暗装，距地1.3m</t>
  </si>
  <si>
    <t>030404017003</t>
  </si>
  <si>
    <t>1.名称：事故照明配电箱
2.型号：PZ-30（SM1）
3.安装方式：嵌墙暗装，距地1.3m</t>
  </si>
  <si>
    <t>030412005001</t>
  </si>
  <si>
    <t>荧光灯</t>
  </si>
  <si>
    <t>1.名称：双管LED灯
2.型号：2*40W 带应急照明功能 t≥180min</t>
  </si>
  <si>
    <t>030412001001</t>
  </si>
  <si>
    <t>普通灯具</t>
  </si>
  <si>
    <t>1.名称：节能壁灯
2.型号：26W</t>
  </si>
  <si>
    <t>030412001002</t>
  </si>
  <si>
    <t>1.名称：事故投光灯
2.型号：100W</t>
  </si>
  <si>
    <t>030404034001</t>
  </si>
  <si>
    <t>照明开关</t>
  </si>
  <si>
    <t>1.名称：单联单控开关
2.规格：250V 6A
3.安装方式：1.3m安装</t>
  </si>
  <si>
    <t>030404034002</t>
  </si>
  <si>
    <t>1.名称：双联双控开关
2.规格：250V 10A
3.安装方式：1.3m安装</t>
  </si>
  <si>
    <t>030404035001</t>
  </si>
  <si>
    <t>插座</t>
  </si>
  <si>
    <t>1.名称：单相插座
2.规格：250V 16A
3.安装方式：0.3m安装</t>
  </si>
  <si>
    <t>030404035002</t>
  </si>
  <si>
    <t>1.名称：三相插座
2.规格：380V 25A
3.安装方式：0.3m安装</t>
  </si>
  <si>
    <t>030404035003</t>
  </si>
  <si>
    <t>1.名称：三相空调插座
2.规格：380V 25A
3.安装方式：1.8m安装</t>
  </si>
  <si>
    <t>030411006001</t>
  </si>
  <si>
    <t>接线盒</t>
  </si>
  <si>
    <t>1.名称：接线盒
2.安装形式：暗装</t>
  </si>
  <si>
    <t>030408001002</t>
  </si>
  <si>
    <t>电力电缆</t>
  </si>
  <si>
    <t>1.名称：电力电缆
2.规格型号：WDZN-YJY-4*35+1*16mm2
3.含电缆头安装</t>
  </si>
  <si>
    <t>50.00</t>
  </si>
  <si>
    <t>030411004001</t>
  </si>
  <si>
    <t>配线</t>
  </si>
  <si>
    <t>1.名称：管内配线
2.规格型号：WDZA-BYJ-2.5mm2</t>
  </si>
  <si>
    <t>210.90</t>
  </si>
  <si>
    <t>030411004002</t>
  </si>
  <si>
    <t>1.名称：管内配线
2.规格型号：WDZA-BYJ-6mm2</t>
  </si>
  <si>
    <t>866.10</t>
  </si>
  <si>
    <t>第5页 共6页</t>
  </si>
  <si>
    <t>030411001001</t>
  </si>
  <si>
    <t>配管</t>
  </si>
  <si>
    <t>1.名称：配管
2.材质：镀锌钢管
3.规格：SC32</t>
  </si>
  <si>
    <t>298.30</t>
  </si>
  <si>
    <t>030411001002</t>
  </si>
  <si>
    <t>1.名称：配管
2.材质：镀锌钢管
3.规格：SC50</t>
  </si>
  <si>
    <t>电气火灾监控系统</t>
  </si>
  <si>
    <t>030904012001</t>
  </si>
  <si>
    <t>火灾报警系统控制主机</t>
  </si>
  <si>
    <t>1.名称:电气火灾控制主机
2.规格型号:DDH5118</t>
  </si>
  <si>
    <t>030904001001</t>
  </si>
  <si>
    <t>点型探测器</t>
  </si>
  <si>
    <t>1.名称:组合式电气火灾监控探测器
2.规格:DDH5268
3.线制:8路</t>
  </si>
  <si>
    <t>030904001002</t>
  </si>
  <si>
    <t>1.名称:温度探头
2.规格:DDH5275S-100</t>
  </si>
  <si>
    <t>63</t>
  </si>
  <si>
    <t>030411004003</t>
  </si>
  <si>
    <t>1.名称:通讯线
2.配线形式:管内配线
3.型号:RVSP-2*6mm2</t>
  </si>
  <si>
    <t>69.17</t>
  </si>
  <si>
    <t>030411004004</t>
  </si>
  <si>
    <t>1.名称:通讯线
2.配线形式:管内配线
3.型号:RVSP-2*4mm2</t>
  </si>
  <si>
    <t>40.70</t>
  </si>
  <si>
    <t>030411001003</t>
  </si>
  <si>
    <t>1.名称：配管
2.材质：焊接钢管
3.规格：SC15</t>
  </si>
  <si>
    <t>1.00</t>
  </si>
  <si>
    <t>030905001001</t>
  </si>
  <si>
    <t>自动报警系统调试</t>
  </si>
  <si>
    <t>电气二次系统</t>
  </si>
  <si>
    <t>CB001</t>
  </si>
  <si>
    <t>变电站监控系统</t>
  </si>
  <si>
    <t>1.名称：变电站监控系统
2.型号：AC10kv 2进4出  
3.具体参数：详见图纸
4.其他：含配套线缆等辅材</t>
  </si>
  <si>
    <t>CB002</t>
  </si>
  <si>
    <t>一体化电源系统</t>
  </si>
  <si>
    <t>1.名称：一体化电源系统
2.型号：DC220V 30A，包含:蓄电池100Ah
3.具体参数：详见图纸
4.其他：含配套线缆等辅材</t>
  </si>
  <si>
    <t>第6页 共6页</t>
  </si>
  <si>
    <t>CB003</t>
  </si>
  <si>
    <t>五防系统</t>
  </si>
  <si>
    <t>1.名称：五防系统
2.用途及规格：详见图纸
4.其他：含配套线缆等辅材</t>
  </si>
  <si>
    <t>CB004</t>
  </si>
  <si>
    <t>电能质量在线监测</t>
  </si>
  <si>
    <t>1.名称：电能质量在线监测
2.用途及规格：详见图纸
4.其他：含配套线缆等辅材</t>
  </si>
  <si>
    <t>CB005</t>
  </si>
  <si>
    <t>智能巡检系统</t>
  </si>
  <si>
    <t>1.名称：智能巡检系统
2.用途及规格：含视频子系统、环境监测子系统、智能灯光控制子系统、火灾报警系统等
4.其他：含配套线缆等辅材</t>
  </si>
  <si>
    <t>CB006</t>
  </si>
  <si>
    <t>能效管理系统</t>
  </si>
  <si>
    <t>1.名称：能效管理系统
2.用途及规格：详见图纸
4.其他：含配套线缆等辅材</t>
  </si>
  <si>
    <t>高压成套配电柜安装 双母线柜 电压互感器、避雷器柜</t>
  </si>
  <si>
    <t>高压成套配电柜安装 双母线柜 其他电气柜</t>
  </si>
  <si>
    <t>低压成套配电柜</t>
  </si>
  <si>
    <t>干式变压器安装 容量(kV·A) ≤2000</t>
  </si>
  <si>
    <t>成套配电箱安装 落地式`成品配套空箱体安装</t>
  </si>
  <si>
    <t>端子板安装</t>
  </si>
  <si>
    <t>成套配电箱安装 悬挂、嵌入式(m) 半周长1.0</t>
  </si>
  <si>
    <t>电力电缆终端头制作安装 1kV以下室内干包式铜芯终端头制作安装 电缆截面(mm2) ≤35</t>
  </si>
  <si>
    <t>火灾报警系统控制主机安装 壁挂(点以内) 500</t>
  </si>
  <si>
    <t>点型探测器安装 火焰\探测器</t>
  </si>
  <si>
    <t>点型探测器安装 感温\探测器</t>
  </si>
  <si>
    <t>031302001001</t>
  </si>
  <si>
    <t>031302002001</t>
  </si>
  <si>
    <t>031302004001</t>
  </si>
  <si>
    <t>031302005001</t>
  </si>
  <si>
    <t>031302008001</t>
  </si>
  <si>
    <t>软件测评合格编号:HA-02-2017-RJ003</t>
  </si>
  <si>
    <t>发包人分包专业工程</t>
  </si>
  <si>
    <t>第1页 共3页</t>
  </si>
  <si>
    <t>01130301_1</t>
  </si>
  <si>
    <t>镀锌扁钢 综合-50*5</t>
  </si>
  <si>
    <t>01190101_1</t>
  </si>
  <si>
    <t>槽钢 综合</t>
  </si>
  <si>
    <t>01210109_1</t>
  </si>
  <si>
    <t>角钢 综合</t>
  </si>
  <si>
    <t>13050125_1</t>
  </si>
  <si>
    <t>防火涂料</t>
  </si>
  <si>
    <t>17030103~1</t>
  </si>
  <si>
    <t>镀锌钢管</t>
  </si>
  <si>
    <t>DN15</t>
  </si>
  <si>
    <t>17030103~4</t>
  </si>
  <si>
    <t>DN32</t>
  </si>
  <si>
    <t>17030103~6</t>
  </si>
  <si>
    <t>DN50</t>
  </si>
  <si>
    <t>17250161~6</t>
  </si>
  <si>
    <t>半硬质塑料管</t>
  </si>
  <si>
    <t>DN150</t>
  </si>
  <si>
    <t>17270160</t>
  </si>
  <si>
    <t>热缩管</t>
  </si>
  <si>
    <t>23010101</t>
  </si>
  <si>
    <t>事故投光灯</t>
  </si>
  <si>
    <t>双管LED灯</t>
  </si>
  <si>
    <t>节能壁灯</t>
  </si>
  <si>
    <t>照明开关一联单控</t>
  </si>
  <si>
    <t>只</t>
  </si>
  <si>
    <t>照明开关双控</t>
  </si>
  <si>
    <t>26410171</t>
  </si>
  <si>
    <t>成套插座</t>
  </si>
  <si>
    <t>成套插座单相</t>
  </si>
  <si>
    <t>28010203</t>
  </si>
  <si>
    <t>接地铜导线</t>
  </si>
  <si>
    <t>28030301</t>
  </si>
  <si>
    <t>铜芯多股绝缘电线RVSP-2*4mm2</t>
  </si>
  <si>
    <t>铜芯多股绝缘电线RVSP-2*6mm2</t>
  </si>
  <si>
    <t>28031431</t>
  </si>
  <si>
    <t>绝缘电线WDZA-BYJ-2.5mm2</t>
  </si>
  <si>
    <t>绝缘电线WDZA-BYJ-6mm2</t>
  </si>
  <si>
    <t>28110000</t>
  </si>
  <si>
    <t>第2页 共3页</t>
  </si>
  <si>
    <t>电力电缆YJV-1*240</t>
  </si>
  <si>
    <t>29010106</t>
  </si>
  <si>
    <t>电缆桥架100*100</t>
  </si>
  <si>
    <t>电缆桥架1000*200</t>
  </si>
  <si>
    <t>电缆桥架200*200</t>
  </si>
  <si>
    <t>电缆桥架600*200</t>
  </si>
  <si>
    <t>29110207_1</t>
  </si>
  <si>
    <t>主材0001</t>
  </si>
  <si>
    <t>高压成套配电柜安装 双母线柜 附真空断路器柜(出线柜)</t>
  </si>
  <si>
    <t>出线柜G3\4\7\8</t>
  </si>
  <si>
    <t>高压成套配电柜安装 双母线柜 附真空断路器柜（PT柜）</t>
  </si>
  <si>
    <t>PT柜G2\9</t>
  </si>
  <si>
    <t>主材0002</t>
  </si>
  <si>
    <t>进线柜G1\2</t>
  </si>
  <si>
    <t>主材0003</t>
  </si>
  <si>
    <t>用变站G5\6</t>
  </si>
  <si>
    <t>主材0004</t>
  </si>
  <si>
    <t>D1\15进线柜</t>
  </si>
  <si>
    <t>主材0005</t>
  </si>
  <si>
    <t>联络柜D8</t>
  </si>
  <si>
    <t>主材0006</t>
  </si>
  <si>
    <t>D9</t>
  </si>
  <si>
    <t>D12</t>
  </si>
  <si>
    <t>D4</t>
  </si>
  <si>
    <t>D6</t>
  </si>
  <si>
    <t>D7</t>
  </si>
  <si>
    <t>D11</t>
  </si>
  <si>
    <t>D10</t>
  </si>
  <si>
    <t>D5</t>
  </si>
  <si>
    <t>主材0007</t>
  </si>
  <si>
    <t>电容柜</t>
  </si>
  <si>
    <t>主材0008</t>
  </si>
  <si>
    <t>主材0009</t>
  </si>
  <si>
    <t>主材0010</t>
  </si>
  <si>
    <t>主材0011</t>
  </si>
  <si>
    <t>主材0012</t>
  </si>
  <si>
    <t>第3页 共3页</t>
  </si>
  <si>
    <t>主材0014</t>
  </si>
  <si>
    <t>主材0015</t>
  </si>
  <si>
    <t>PZ-30（ZM1</t>
  </si>
  <si>
    <t>主材0016</t>
  </si>
  <si>
    <t>PZ-30（SM1）</t>
  </si>
  <si>
    <t>主材0017</t>
  </si>
  <si>
    <t>主材0018</t>
  </si>
  <si>
    <t>主材0019</t>
  </si>
  <si>
    <t>主材0020</t>
  </si>
  <si>
    <t>主材0021</t>
  </si>
  <si>
    <t>主材0022</t>
  </si>
  <si>
    <t>主材0028</t>
  </si>
  <si>
    <t>主材0031</t>
  </si>
  <si>
    <t>主材0032</t>
  </si>
  <si>
    <t>主材0033</t>
  </si>
  <si>
    <t>主材0038</t>
  </si>
  <si>
    <t>主材0039</t>
  </si>
  <si>
    <t>软件测评合格编号:HA-A1-2017-RJ003</t>
  </si>
  <si>
    <t>工程名称:外线工程</t>
  </si>
  <si>
    <t>040802001001</t>
  </si>
  <si>
    <t>电杆组立</t>
  </si>
  <si>
    <t>1.名称:水泥杆
2.规格:15m,190mm,含配套底盘、卡盘。</t>
  </si>
  <si>
    <t>根</t>
  </si>
  <si>
    <t>040801006001</t>
  </si>
  <si>
    <t>落地式控制箱</t>
  </si>
  <si>
    <t>1.名称:落地分界开关柜
2.型号:内置真空断路器630A 25KA  内置计量</t>
  </si>
  <si>
    <t>040801018001</t>
  </si>
  <si>
    <t>避雷器</t>
  </si>
  <si>
    <t>1.名称:避雷器
2.型号:AC10KV,17KV,硅橡胶，50KV，不带间隙，不带外间隙，不带脱离器，不带接地验电装置
3.其他:附带安装设备、卡盘</t>
  </si>
  <si>
    <t>040802002001</t>
  </si>
  <si>
    <t>绝缘子</t>
  </si>
  <si>
    <t>1.名称:线路柱式瓷绝缘子
2.规格: R12.5ET105L,125,283,360 普通
3.其他:附带安装横担、抱箍、螺栓</t>
  </si>
  <si>
    <t>040801020001</t>
  </si>
  <si>
    <t>短路指示器</t>
  </si>
  <si>
    <t>1.名称:接地短路故障指示器
2.型号:10kV架空外施信号型远传故障指示器</t>
  </si>
  <si>
    <t>040801022001</t>
  </si>
  <si>
    <t>真空断路器</t>
  </si>
  <si>
    <t>1.名称:柱上断路器
2.型号:AC10kV,630A,20kA,空气绝缘,真空,无隔离闸刀,户外,电动,弹簧,共箱式,普通
3.其他:附带安装横担、抱箍、螺栓</t>
  </si>
  <si>
    <t>040801020002</t>
  </si>
  <si>
    <t>隔离开关</t>
  </si>
  <si>
    <t>1.名称:10kV交流三相隔离开关
2.型号:630A,20kA,手动双柱立开式,不接地,高强瓷绝缘子
3.其他:附带安装横担、抱箍、螺栓</t>
  </si>
  <si>
    <t>040802003001</t>
  </si>
  <si>
    <t>导线架设</t>
  </si>
  <si>
    <t>1.名称:10kV铜芯电力电缆
2.型号:WDZA-YJY23-8.7/15-3x120</t>
  </si>
  <si>
    <t>km</t>
  </si>
  <si>
    <t>0.57</t>
  </si>
  <si>
    <t>040802003002</t>
  </si>
  <si>
    <t>1.名称:架空绝缘导线
2.型号:JKLYJ-10-240</t>
  </si>
  <si>
    <t>0.03</t>
  </si>
  <si>
    <t>040804002001</t>
  </si>
  <si>
    <t>1.名称:布电线
2.型号:BV-35</t>
  </si>
  <si>
    <t>040803005001</t>
  </si>
  <si>
    <t>电缆终端头</t>
  </si>
  <si>
    <t>1.名称:10kV电缆终端头
2.型号:3×120户内/外冷缩铜</t>
  </si>
  <si>
    <t>040803005002</t>
  </si>
  <si>
    <t>1.名称:电缆接线端子,铜,35mm2,单孔</t>
  </si>
  <si>
    <t>040803005003</t>
  </si>
  <si>
    <t>1.名称:电缆接线端子,铜,240mm2,双孔</t>
  </si>
  <si>
    <t>040501012001</t>
  </si>
  <si>
    <t>顶管</t>
  </si>
  <si>
    <t>1.管道材质及规格:MPP管Φ175，2位</t>
  </si>
  <si>
    <t>350.00</t>
  </si>
  <si>
    <t>040501012002</t>
  </si>
  <si>
    <t>1.管道材质及规格:MPP管Φ175，3位</t>
  </si>
  <si>
    <t>135.00</t>
  </si>
  <si>
    <t>040501004001</t>
  </si>
  <si>
    <t>塑料管</t>
  </si>
  <si>
    <t>1.材质及规格:CPVC管Φ175</t>
  </si>
  <si>
    <t>011702032001</t>
  </si>
  <si>
    <t>检查井</t>
  </si>
  <si>
    <t>1.名称：电缆检查井
2.材质：钢筋混凝土检查井 
3.井盖：铸铁井盖φ900
4.商砼运输及泵送：自行考虑
5.其他：详见图纸</t>
  </si>
  <si>
    <t>座</t>
  </si>
  <si>
    <t>040806003001</t>
  </si>
  <si>
    <t>避雷引下线</t>
  </si>
  <si>
    <t>1.名称:接地铁
2.材质:镀锌扁钢 -50*5</t>
  </si>
  <si>
    <t>040806001001</t>
  </si>
  <si>
    <t>接地极</t>
  </si>
  <si>
    <t>1.名称:接地极
2.材质:镀锌角钢∠50*5,2500mm</t>
  </si>
  <si>
    <t>040101002001</t>
  </si>
  <si>
    <t>挖沟槽土方</t>
  </si>
  <si>
    <t>1.土壤类别:一、二类土
2.挖土深度:1m以内</t>
  </si>
  <si>
    <t>6.48</t>
  </si>
  <si>
    <t>040101001001</t>
  </si>
  <si>
    <t>挖一般土方</t>
  </si>
  <si>
    <t>1.土壤类别:一、二类土
2.挖土深度:2.5m以内</t>
  </si>
  <si>
    <t>91.37</t>
  </si>
  <si>
    <t>040103001001</t>
  </si>
  <si>
    <t>回填方</t>
  </si>
  <si>
    <t>回填土 夯填</t>
  </si>
  <si>
    <t>34.40</t>
  </si>
  <si>
    <t>040103002001</t>
  </si>
  <si>
    <t>余方弃置</t>
  </si>
  <si>
    <t>1.废弃料品种:一、二类土
2.运距:自行考虑</t>
  </si>
  <si>
    <t>56.97</t>
  </si>
  <si>
    <t>040807002001</t>
  </si>
  <si>
    <t>供电系统调试</t>
  </si>
  <si>
    <t>1.名称:输配电装置系统调试
2.型号:带负荷隔离开关
3.电压（kV):≤10kV交流供电</t>
  </si>
  <si>
    <t>040807002002</t>
  </si>
  <si>
    <t>1.名称:输配电装置系统调试
2.型号:带断路器
3.电压（kV):≤10kV交流供电</t>
  </si>
  <si>
    <t>040807003001</t>
  </si>
  <si>
    <t>接地装置调试</t>
  </si>
  <si>
    <t>高压成套配电柜安装 双母线柜 断路器柜</t>
  </si>
  <si>
    <t>杆上配电设备安装 避雷器</t>
  </si>
  <si>
    <t>杆上配电设备安装 跌落式熔断器</t>
  </si>
  <si>
    <t>杆上配电设备安装 隔离开关</t>
  </si>
  <si>
    <t>041109001001</t>
  </si>
  <si>
    <t>041109002001</t>
  </si>
  <si>
    <t>041109003001</t>
  </si>
  <si>
    <t>041109004001</t>
  </si>
  <si>
    <t>041109008001</t>
  </si>
  <si>
    <t>软件测评合格编号:HA-A1-2017-RJ003</t>
  </si>
  <si>
    <t>01010102</t>
  </si>
  <si>
    <t>01010104</t>
  </si>
  <si>
    <t>Φ20～Φ25</t>
  </si>
  <si>
    <t>01010197</t>
  </si>
  <si>
    <t>钢筋</t>
  </si>
  <si>
    <t>φ16</t>
  </si>
  <si>
    <t>01130161</t>
  </si>
  <si>
    <t>扁钢</t>
  </si>
  <si>
    <t xml:space="preserve"> 45×4</t>
  </si>
  <si>
    <t>80210557</t>
  </si>
  <si>
    <t xml:space="preserve"> C20</t>
  </si>
  <si>
    <t>17010131</t>
  </si>
  <si>
    <t>MPP</t>
  </si>
  <si>
    <t>直径175</t>
  </si>
  <si>
    <t>MPP管</t>
  </si>
  <si>
    <t>17250261_1</t>
  </si>
  <si>
    <t>塑料管CPVC</t>
  </si>
  <si>
    <t>27050161</t>
  </si>
  <si>
    <t>镀锌扁钢-50*5</t>
  </si>
  <si>
    <t>27090131_1</t>
  </si>
  <si>
    <t>28000110</t>
  </si>
  <si>
    <t>绝缘导线BV-35</t>
  </si>
  <si>
    <t>绝缘导线JKLYJ-10-240</t>
  </si>
  <si>
    <t>28010147</t>
  </si>
  <si>
    <t>钢芯铝绞线 LGJ</t>
  </si>
  <si>
    <t>29070211</t>
  </si>
  <si>
    <t>户内冷缩式电缆终端头</t>
  </si>
  <si>
    <t>29190301_1</t>
  </si>
  <si>
    <t>水泥电杆</t>
  </si>
  <si>
    <t>36010139_1</t>
  </si>
  <si>
    <t>铸铁井盖、井座 φ700 重型</t>
  </si>
  <si>
    <t>主材0025</t>
  </si>
  <si>
    <t>杆上配电设备安装 绝缘子</t>
  </si>
  <si>
    <t>主材0026</t>
  </si>
  <si>
    <t>主材0027</t>
  </si>
  <si>
    <t>主材0029</t>
  </si>
  <si>
    <t>主材0030</t>
  </si>
  <si>
    <t>工程名称:许昌市老年大学迁建项目供配电工程</t>
    <phoneticPr fontId="8" type="noConversion"/>
  </si>
  <si>
    <t>贰佰玖拾陆万陆仟零伍拾伍元贰角叁分</t>
    <phoneticPr fontId="8" type="noConversion"/>
  </si>
  <si>
    <t>许昌市老年大学拆建项目10KV高压线路</t>
    <phoneticPr fontId="8" type="noConversion"/>
  </si>
  <si>
    <t>业主分包专业造价×费率</t>
    <phoneticPr fontId="8" type="noConversion"/>
  </si>
  <si>
    <t>工程名称:土建装饰工程</t>
    <phoneticPr fontId="8" type="noConversion"/>
  </si>
  <si>
    <t>电气工程</t>
    <phoneticPr fontId="8" type="noConversion"/>
  </si>
  <si>
    <t>外线工程</t>
    <phoneticPr fontId="8" type="noConversion"/>
  </si>
  <si>
    <t>总承包服务费</t>
    <phoneticPr fontId="8" type="noConversion"/>
  </si>
  <si>
    <t>总承包服务费</t>
    <phoneticPr fontId="8" type="noConversion"/>
  </si>
  <si>
    <t>配合协调发包人进行的专业工程发包，对发包人自行采购的材料、工程设备等进行保管，以及施工现场管理、竣工资料整理等</t>
    <phoneticPr fontId="8" type="noConversion"/>
  </si>
  <si>
    <t>25000001_1</t>
    <phoneticPr fontId="9" type="noConversion"/>
  </si>
  <si>
    <t>25000001_2</t>
    <phoneticPr fontId="9" type="noConversion"/>
  </si>
  <si>
    <t>25000001_3</t>
    <phoneticPr fontId="9" type="noConversion"/>
  </si>
  <si>
    <t>26010101_1</t>
    <phoneticPr fontId="9" type="noConversion"/>
  </si>
  <si>
    <t>26010101_2</t>
    <phoneticPr fontId="9" type="noConversion"/>
  </si>
  <si>
    <t>26410171_1</t>
    <phoneticPr fontId="9" type="noConversion"/>
  </si>
  <si>
    <t>28030301_1</t>
    <phoneticPr fontId="9" type="noConversion"/>
  </si>
  <si>
    <t>28031431_1</t>
    <phoneticPr fontId="9" type="noConversion"/>
  </si>
  <si>
    <t>28110000_1</t>
    <phoneticPr fontId="9" type="noConversion"/>
  </si>
  <si>
    <t>29010106_1</t>
    <phoneticPr fontId="9" type="noConversion"/>
  </si>
  <si>
    <t>29010106_2</t>
    <phoneticPr fontId="9" type="noConversion"/>
  </si>
  <si>
    <t>29010106_3</t>
    <phoneticPr fontId="9" type="noConversion"/>
  </si>
  <si>
    <t>主材0001_1</t>
    <phoneticPr fontId="9" type="noConversion"/>
  </si>
  <si>
    <t>主材0006_1</t>
    <phoneticPr fontId="9" type="noConversion"/>
  </si>
  <si>
    <t>主材0006_2</t>
    <phoneticPr fontId="9" type="noConversion"/>
  </si>
  <si>
    <t>主材0006_3</t>
    <phoneticPr fontId="9" type="noConversion"/>
  </si>
  <si>
    <t>主材0006_4</t>
    <phoneticPr fontId="9" type="noConversion"/>
  </si>
  <si>
    <t>主材0006_5</t>
    <phoneticPr fontId="9" type="noConversion"/>
  </si>
  <si>
    <t>主材0006_6</t>
    <phoneticPr fontId="9" type="noConversion"/>
  </si>
  <si>
    <t>主材0006_7</t>
    <phoneticPr fontId="9" type="noConversion"/>
  </si>
  <si>
    <t>34110103_1</t>
    <phoneticPr fontId="9" type="noConversion"/>
  </si>
  <si>
    <t>34110117_2</t>
    <phoneticPr fontId="9" type="noConversion"/>
  </si>
  <si>
    <t>17010131_1</t>
    <phoneticPr fontId="9" type="noConversion"/>
  </si>
  <si>
    <t>28000110_1</t>
    <phoneticPr fontId="9" type="noConversion"/>
  </si>
  <si>
    <t>发包人分包专业工程</t>
    <phoneticPr fontId="8" type="noConversion"/>
  </si>
  <si>
    <t>配合协调发包人进行的专业工程发包，对发包人自行采购的材料、工程设备等进行保管，以及施工现场管理、竣工资料整理等</t>
    <phoneticPr fontId="8" type="noConversion"/>
  </si>
  <si>
    <t>控制屏1</t>
    <phoneticPr fontId="8" type="noConversion"/>
  </si>
  <si>
    <t>控制屏2</t>
    <phoneticPr fontId="8" type="noConversion"/>
  </si>
  <si>
    <t>控制屏3</t>
    <phoneticPr fontId="8" type="noConversion"/>
  </si>
  <si>
    <t>控制屏4</t>
    <phoneticPr fontId="8" type="noConversion"/>
  </si>
  <si>
    <t>2966055.23元</t>
    <phoneticPr fontId="8" type="noConversion"/>
  </si>
  <si>
    <t>项目价值(元)</t>
    <phoneticPr fontId="8" type="noConversion"/>
  </si>
  <si>
    <t>计算基础</t>
    <phoneticPr fontId="8" type="noConversion"/>
  </si>
</sst>
</file>

<file path=xl/styles.xml><?xml version="1.0" encoding="utf-8"?>
<styleSheet xmlns="http://schemas.openxmlformats.org/spreadsheetml/2006/main">
  <numFmts count="2">
    <numFmt numFmtId="176" formatCode="0.000"/>
    <numFmt numFmtId="177" formatCode="0.0%"/>
  </numFmts>
  <fonts count="10">
    <font>
      <sz val="10"/>
      <name val="Arial"/>
    </font>
    <font>
      <b/>
      <sz val="20"/>
      <color rgb="FF000000"/>
      <name val="宋体"/>
      <family val="3"/>
      <charset val="134"/>
    </font>
    <font>
      <sz val="9"/>
      <color rgb="FF000000"/>
      <name val="宋体"/>
      <family val="3"/>
      <charset val="134"/>
    </font>
    <font>
      <sz val="12"/>
      <color rgb="FF000000"/>
      <name val="黑体"/>
      <family val="3"/>
      <charset val="134"/>
    </font>
    <font>
      <sz val="12"/>
      <color rgb="FF000000"/>
      <name val="宋体"/>
      <family val="3"/>
      <charset val="134"/>
    </font>
    <font>
      <sz val="11"/>
      <color rgb="FF000000"/>
      <name val="宋体"/>
      <family val="3"/>
      <charset val="134"/>
    </font>
    <font>
      <b/>
      <sz val="22"/>
      <color rgb="FF000000"/>
      <name val="宋体"/>
      <family val="3"/>
      <charset val="134"/>
    </font>
    <font>
      <b/>
      <sz val="9"/>
      <color rgb="FF000000"/>
      <name val="宋体"/>
      <family val="3"/>
      <charset val="134"/>
    </font>
    <font>
      <sz val="9"/>
      <name val="宋体"/>
      <family val="3"/>
      <charset val="134"/>
    </font>
    <font>
      <sz val="9"/>
      <name val="宋体"/>
      <family val="2"/>
      <charset val="134"/>
      <scheme val="minor"/>
    </font>
  </fonts>
  <fills count="3">
    <fill>
      <patternFill patternType="none"/>
    </fill>
    <fill>
      <patternFill patternType="gray125"/>
    </fill>
    <fill>
      <patternFill patternType="solid">
        <fgColor rgb="FFFFFFFF"/>
        <bgColor indexed="64"/>
      </patternFill>
    </fill>
  </fills>
  <borders count="14">
    <border>
      <left/>
      <right/>
      <top/>
      <bottom/>
      <diagonal/>
    </border>
    <border>
      <left/>
      <right/>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diagonal/>
    </border>
  </borders>
  <cellStyleXfs count="1">
    <xf numFmtId="0" fontId="0" fillId="0" borderId="0"/>
  </cellStyleXfs>
  <cellXfs count="80">
    <xf numFmtId="0" fontId="0" fillId="0" borderId="0" xfId="0"/>
    <xf numFmtId="0" fontId="2" fillId="2" borderId="0" xfId="0" applyFont="1" applyFill="1" applyAlignment="1">
      <alignment horizontal="center" vertical="center" wrapText="1"/>
    </xf>
    <xf numFmtId="0" fontId="2" fillId="2" borderId="3" xfId="0" applyFont="1" applyFill="1" applyBorder="1" applyAlignment="1">
      <alignment horizontal="center" vertical="center" wrapText="1"/>
    </xf>
    <xf numFmtId="0" fontId="2" fillId="2" borderId="0" xfId="0" applyFont="1" applyFill="1" applyBorder="1" applyAlignment="1">
      <alignment horizontal="left" wrapText="1"/>
    </xf>
    <xf numFmtId="0" fontId="2" fillId="2" borderId="4" xfId="0" applyFont="1" applyFill="1" applyBorder="1" applyAlignment="1">
      <alignment horizontal="center" vertical="center" wrapText="1"/>
    </xf>
    <xf numFmtId="0" fontId="2" fillId="2" borderId="0" xfId="0" applyFont="1" applyFill="1" applyBorder="1" applyAlignment="1">
      <alignment horizontal="right" wrapText="1"/>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3" xfId="0" applyFont="1" applyFill="1" applyBorder="1" applyAlignment="1">
      <alignment horizontal="left" vertical="center" wrapText="1"/>
    </xf>
    <xf numFmtId="0" fontId="2" fillId="2" borderId="8" xfId="0" applyFont="1" applyFill="1" applyBorder="1" applyAlignment="1">
      <alignment horizontal="left" vertical="center" wrapText="1"/>
    </xf>
    <xf numFmtId="2" fontId="2" fillId="2" borderId="10" xfId="0" applyNumberFormat="1" applyFont="1" applyFill="1" applyBorder="1" applyAlignment="1">
      <alignment horizontal="right" vertical="center" shrinkToFit="1"/>
    </xf>
    <xf numFmtId="2" fontId="2" fillId="2" borderId="8" xfId="0" applyNumberFormat="1" applyFont="1" applyFill="1" applyBorder="1" applyAlignment="1">
      <alignment horizontal="right" vertical="center" shrinkToFit="1"/>
    </xf>
    <xf numFmtId="0" fontId="2" fillId="2" borderId="4" xfId="0" applyFont="1" applyFill="1" applyBorder="1" applyAlignment="1">
      <alignment horizontal="left" vertical="center" wrapText="1"/>
    </xf>
    <xf numFmtId="2" fontId="2" fillId="2" borderId="4" xfId="0" applyNumberFormat="1" applyFont="1" applyFill="1" applyBorder="1" applyAlignment="1">
      <alignment horizontal="right" vertical="center" shrinkToFit="1"/>
    </xf>
    <xf numFmtId="2" fontId="2" fillId="2" borderId="3" xfId="0" applyNumberFormat="1" applyFont="1" applyFill="1" applyBorder="1" applyAlignment="1">
      <alignment horizontal="right" vertical="center" shrinkToFit="1"/>
    </xf>
    <xf numFmtId="0" fontId="3" fillId="2" borderId="0" xfId="0" applyFont="1" applyFill="1" applyAlignment="1">
      <alignment horizontal="left" wrapText="1"/>
    </xf>
    <xf numFmtId="0" fontId="1" fillId="2" borderId="0" xfId="0" applyFont="1" applyFill="1" applyAlignment="1">
      <alignment horizontal="left" wrapText="1"/>
    </xf>
    <xf numFmtId="0" fontId="4" fillId="2" borderId="0" xfId="0" applyFont="1" applyFill="1" applyAlignment="1">
      <alignment horizontal="left" wrapText="1"/>
    </xf>
    <xf numFmtId="0" fontId="4" fillId="2" borderId="0" xfId="0" applyFont="1" applyFill="1" applyAlignment="1">
      <alignment horizontal="right" wrapText="1"/>
    </xf>
    <xf numFmtId="0" fontId="4" fillId="2" borderId="6" xfId="0" applyFont="1" applyFill="1" applyBorder="1" applyAlignment="1">
      <alignment horizontal="left" wrapText="1"/>
    </xf>
    <xf numFmtId="0" fontId="2" fillId="2" borderId="6" xfId="0" applyFont="1" applyFill="1" applyBorder="1" applyAlignment="1">
      <alignment horizontal="left" wrapText="1"/>
    </xf>
    <xf numFmtId="0" fontId="5" fillId="2" borderId="0" xfId="0" applyFont="1" applyFill="1" applyAlignment="1">
      <alignment horizontal="left" wrapText="1"/>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2" fontId="2" fillId="2" borderId="0" xfId="0" applyNumberFormat="1" applyFont="1" applyFill="1" applyBorder="1" applyAlignment="1">
      <alignment horizontal="left" shrinkToFit="1"/>
    </xf>
    <xf numFmtId="0" fontId="7" fillId="2" borderId="4" xfId="0" applyFont="1" applyFill="1" applyBorder="1" applyAlignment="1">
      <alignment horizontal="center" vertical="center" wrapText="1"/>
    </xf>
    <xf numFmtId="0" fontId="2" fillId="2" borderId="0" xfId="0" applyFont="1" applyFill="1" applyAlignment="1">
      <alignment horizontal="right" vertical="center" wrapText="1"/>
    </xf>
    <xf numFmtId="2" fontId="2" fillId="2" borderId="4" xfId="0" applyNumberFormat="1" applyFont="1" applyFill="1" applyBorder="1" applyAlignment="1">
      <alignment horizontal="left" vertical="center" shrinkToFit="1"/>
    </xf>
    <xf numFmtId="0" fontId="2" fillId="2" borderId="4" xfId="0" applyFont="1" applyFill="1" applyBorder="1" applyAlignment="1">
      <alignment horizontal="right" vertical="center" wrapText="1"/>
    </xf>
    <xf numFmtId="0" fontId="2" fillId="2" borderId="0" xfId="0" applyFont="1" applyFill="1" applyBorder="1" applyAlignment="1">
      <alignment horizontal="center" vertical="center" wrapText="1"/>
    </xf>
    <xf numFmtId="1" fontId="2" fillId="2" borderId="8" xfId="0" applyNumberFormat="1" applyFont="1" applyFill="1" applyBorder="1" applyAlignment="1">
      <alignment horizontal="right" vertical="center" shrinkToFit="1"/>
    </xf>
    <xf numFmtId="1" fontId="2" fillId="2" borderId="4" xfId="0" applyNumberFormat="1" applyFont="1" applyFill="1" applyBorder="1" applyAlignment="1">
      <alignment horizontal="right" vertical="center" shrinkToFit="1"/>
    </xf>
    <xf numFmtId="1" fontId="2" fillId="2" borderId="10" xfId="0" applyNumberFormat="1" applyFont="1" applyFill="1" applyBorder="1" applyAlignment="1">
      <alignment horizontal="center" vertical="center" shrinkToFit="1"/>
    </xf>
    <xf numFmtId="0" fontId="2" fillId="2" borderId="4" xfId="0" applyFont="1" applyFill="1" applyBorder="1" applyAlignment="1">
      <alignment horizontal="right" vertical="center" shrinkToFit="1"/>
    </xf>
    <xf numFmtId="0" fontId="2" fillId="2" borderId="3" xfId="0" applyFont="1" applyFill="1" applyBorder="1" applyAlignment="1">
      <alignment horizontal="left" wrapText="1"/>
    </xf>
    <xf numFmtId="0" fontId="2" fillId="2" borderId="4" xfId="0" applyFont="1" applyFill="1" applyBorder="1" applyAlignment="1">
      <alignment horizontal="left" wrapText="1"/>
    </xf>
    <xf numFmtId="2" fontId="2" fillId="2" borderId="4" xfId="0" applyNumberFormat="1" applyFont="1" applyFill="1" applyBorder="1" applyAlignment="1">
      <alignment horizontal="center" vertical="center" shrinkToFit="1"/>
    </xf>
    <xf numFmtId="176" fontId="2" fillId="2" borderId="8" xfId="0" applyNumberFormat="1" applyFont="1" applyFill="1" applyBorder="1" applyAlignment="1">
      <alignment horizontal="center" vertical="center" shrinkToFit="1"/>
    </xf>
    <xf numFmtId="176" fontId="2" fillId="2" borderId="4" xfId="0" applyNumberFormat="1" applyFont="1" applyFill="1" applyBorder="1" applyAlignment="1">
      <alignment horizontal="center" vertical="center" shrinkToFit="1"/>
    </xf>
    <xf numFmtId="1" fontId="2" fillId="2" borderId="9" xfId="0" applyNumberFormat="1" applyFont="1" applyFill="1" applyBorder="1" applyAlignment="1">
      <alignment horizontal="right" vertical="center" shrinkToFit="1"/>
    </xf>
    <xf numFmtId="2" fontId="2" fillId="2" borderId="11" xfId="0" applyNumberFormat="1" applyFont="1" applyFill="1" applyBorder="1" applyAlignment="1">
      <alignment horizontal="right" vertical="center" shrinkToFit="1"/>
    </xf>
    <xf numFmtId="10" fontId="2" fillId="2" borderId="4" xfId="0" applyNumberFormat="1" applyFont="1" applyFill="1" applyBorder="1" applyAlignment="1">
      <alignment horizontal="center" vertical="center" wrapText="1"/>
    </xf>
    <xf numFmtId="2" fontId="2" fillId="2" borderId="12" xfId="0" applyNumberFormat="1" applyFont="1" applyFill="1" applyBorder="1" applyAlignment="1">
      <alignment horizontal="right" vertical="center" shrinkToFit="1"/>
    </xf>
    <xf numFmtId="177" fontId="2" fillId="2" borderId="4" xfId="0" applyNumberFormat="1" applyFont="1" applyFill="1" applyBorder="1" applyAlignment="1">
      <alignment horizontal="center" vertical="center" wrapText="1"/>
    </xf>
    <xf numFmtId="2" fontId="2" fillId="2" borderId="13" xfId="0" applyNumberFormat="1" applyFont="1" applyFill="1" applyBorder="1" applyAlignment="1">
      <alignment horizontal="right" vertical="center" shrinkToFi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xf numFmtId="0" fontId="1" fillId="2" borderId="0" xfId="0" applyFont="1" applyFill="1" applyAlignment="1">
      <alignment horizontal="center" vertical="center" wrapText="1"/>
    </xf>
    <xf numFmtId="0" fontId="0" fillId="0" borderId="0" xfId="0"/>
    <xf numFmtId="0" fontId="4" fillId="2" borderId="0" xfId="0" applyFont="1" applyFill="1" applyAlignment="1">
      <alignment horizontal="left" wrapText="1"/>
    </xf>
    <xf numFmtId="0" fontId="4" fillId="2" borderId="0" xfId="0" applyFont="1" applyFill="1" applyBorder="1" applyAlignment="1">
      <alignment horizontal="left" wrapText="1"/>
    </xf>
    <xf numFmtId="0" fontId="0" fillId="0" borderId="0" xfId="0" applyBorder="1"/>
    <xf numFmtId="0" fontId="4" fillId="2" borderId="0" xfId="0" applyFont="1" applyFill="1" applyAlignment="1">
      <alignment horizontal="right" wrapText="1"/>
    </xf>
    <xf numFmtId="0" fontId="4" fillId="2" borderId="6" xfId="0" applyFont="1" applyFill="1" applyBorder="1" applyAlignment="1">
      <alignment horizontal="left" wrapText="1"/>
    </xf>
    <xf numFmtId="0" fontId="0" fillId="0" borderId="6" xfId="0" applyBorder="1"/>
    <xf numFmtId="0" fontId="5" fillId="2" borderId="6" xfId="0" applyFont="1" applyFill="1" applyBorder="1" applyAlignment="1">
      <alignment horizontal="center" vertical="top" wrapText="1"/>
    </xf>
    <xf numFmtId="0" fontId="2" fillId="2" borderId="8" xfId="0" applyFont="1" applyFill="1" applyBorder="1" applyAlignment="1">
      <alignment horizontal="center" vertical="center" wrapText="1"/>
    </xf>
    <xf numFmtId="0" fontId="0" fillId="0" borderId="9" xfId="0" applyBorder="1"/>
    <xf numFmtId="0" fontId="2" fillId="2" borderId="0" xfId="0" applyFont="1" applyFill="1" applyAlignment="1">
      <alignment horizontal="left" vertical="center" wrapText="1"/>
    </xf>
    <xf numFmtId="0" fontId="2" fillId="2" borderId="0" xfId="0" applyFont="1" applyFill="1" applyBorder="1" applyAlignment="1">
      <alignment horizontal="left" wrapText="1"/>
    </xf>
    <xf numFmtId="0" fontId="2" fillId="2" borderId="0" xfId="0" applyFont="1" applyFill="1" applyBorder="1" applyAlignment="1">
      <alignment horizontal="right" wrapText="1"/>
    </xf>
    <xf numFmtId="0" fontId="2" fillId="2" borderId="4" xfId="0" applyFont="1" applyFill="1" applyBorder="1" applyAlignment="1">
      <alignment horizontal="center" vertical="center" wrapText="1"/>
    </xf>
    <xf numFmtId="0" fontId="0" fillId="0" borderId="2" xfId="0" applyBorder="1"/>
    <xf numFmtId="0" fontId="0" fillId="0" borderId="7" xfId="0" applyBorder="1"/>
    <xf numFmtId="0" fontId="2" fillId="2" borderId="6" xfId="0" applyFont="1" applyFill="1" applyBorder="1" applyAlignment="1">
      <alignment horizontal="left" vertical="center" wrapText="1"/>
    </xf>
    <xf numFmtId="0" fontId="6" fillId="2" borderId="0" xfId="0" applyFont="1" applyFill="1" applyAlignment="1">
      <alignment horizontal="center" vertical="center" wrapText="1"/>
    </xf>
    <xf numFmtId="0" fontId="7" fillId="2" borderId="4" xfId="0" applyFont="1" applyFill="1" applyBorder="1" applyAlignment="1">
      <alignment horizontal="center" vertical="center" wrapText="1"/>
    </xf>
    <xf numFmtId="0" fontId="2" fillId="2" borderId="0" xfId="0" applyFont="1" applyFill="1" applyAlignment="1">
      <alignment horizontal="right" vertical="center" wrapText="1"/>
    </xf>
    <xf numFmtId="0" fontId="7" fillId="2" borderId="8" xfId="0" applyFont="1" applyFill="1" applyBorder="1" applyAlignment="1">
      <alignment horizontal="center" vertical="center" wrapText="1"/>
    </xf>
    <xf numFmtId="0" fontId="2" fillId="2" borderId="0" xfId="0" applyFont="1" applyFill="1" applyAlignment="1">
      <alignment horizontal="left" wrapText="1"/>
    </xf>
    <xf numFmtId="0" fontId="2" fillId="2" borderId="0" xfId="0" applyFont="1" applyFill="1" applyAlignment="1">
      <alignment horizontal="left" vertical="top" wrapText="1"/>
    </xf>
    <xf numFmtId="0" fontId="2" fillId="2" borderId="6" xfId="0" applyFont="1" applyFill="1" applyBorder="1" applyAlignment="1">
      <alignment horizontal="left" vertical="top" wrapText="1"/>
    </xf>
    <xf numFmtId="0" fontId="7" fillId="2" borderId="3" xfId="0" applyFont="1" applyFill="1" applyBorder="1" applyAlignment="1">
      <alignment horizontal="center" vertical="center" wrapText="1"/>
    </xf>
    <xf numFmtId="0" fontId="0" fillId="0" borderId="5" xfId="0" applyBorder="1"/>
    <xf numFmtId="0" fontId="2" fillId="2" borderId="0" xfId="0" applyFont="1" applyFill="1" applyBorder="1" applyAlignment="1">
      <alignment horizontal="center" wrapText="1"/>
    </xf>
    <xf numFmtId="0" fontId="7" fillId="2" borderId="4" xfId="0" applyFont="1" applyFill="1" applyBorder="1" applyAlignment="1">
      <alignment horizontal="left" vertical="center" wrapText="1"/>
    </xf>
  </cellXfs>
  <cellStyles count="1">
    <cellStyle name="常规" xfId="0" builtinId="0"/>
  </cellStyles>
  <dxfs count="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5768;&#26124;&#24066;&#32769;&#24180;&#22823;&#23398;&#25286;&#24314;&#39033;&#30446;&#20379;&#37197;&#30005;&#24037;&#3124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表-03 单项工程招标控制价汇总表"/>
      <sheetName val="表-04 单位工程招标控制价汇总表"/>
      <sheetName val="表-08 分部分项工程和单价措施项目清单与计价表"/>
      <sheetName val="表-08 分部分项工程和单价措施项目清单与计价表(显示定"/>
      <sheetName val="表-11 总价措施项目清单与计价表（静态表）"/>
      <sheetName val="表-12 其他项目清单与计价汇总表"/>
      <sheetName val="表-12-1 暂列金额明细表"/>
      <sheetName val="表-12-2 材料（工程设备）暂估单价及调整表"/>
      <sheetName val="表-12-3 专业工程暂估价及结算价表"/>
      <sheetName val="表-12-4 计日工表"/>
      <sheetName val="表-12-5 总承包服务费计价表"/>
      <sheetName val="表-13 规费、税金项目计价表（静态表）"/>
      <sheetName val="表-16 总价项目进度款支付分解表（静态表）"/>
      <sheetName val="单位工程材料表"/>
      <sheetName val="2_表-04 单位工程招标控制价汇总表"/>
      <sheetName val="2_表-08 分部分项工程和单价措施项目清单与计价表"/>
      <sheetName val="2_表-08 分部分项工程和单价措施项目清单与计价表(显"/>
      <sheetName val="2_表-11 总价措施项目清单与计价表（静态表）"/>
      <sheetName val="2_表-12 其他项目清单与计价汇总表"/>
      <sheetName val="2_表-12-1 暂列金额明细表"/>
      <sheetName val="2_表-12-2 材料（工程设备）暂估单价及调整表"/>
      <sheetName val="2_表-12-3 专业工程暂估价及结算价表"/>
      <sheetName val="2_表-12-4 计日工表"/>
      <sheetName val="2_表-12-5 总承包服务费计价表"/>
      <sheetName val="2_表-13 规费、税金项目计价表（静态表）"/>
      <sheetName val="2_表-16 总价项目进度款支付分解表（静态表）"/>
      <sheetName val="2_单位工程材料表"/>
      <sheetName val="3_表-04 单位工程招标控制价汇总表"/>
      <sheetName val="3_表-08 分部分项工程和单价措施项目清单与计价表"/>
      <sheetName val="3_表-08 分部分项工程和单价措施项目清单与计价表(显"/>
      <sheetName val="表-09 综合单价分析表"/>
      <sheetName val="3_表-11 总价措施项目清单与计价表（静态表）"/>
      <sheetName val="3_表-12 其他项目清单与计价汇总表"/>
      <sheetName val="3_表-12-1 暂列金额明细表"/>
      <sheetName val="3_表-12-2 材料（工程设备）暂估单价及调整表"/>
      <sheetName val="3_表-12-3 专业工程暂估价及结算价表"/>
      <sheetName val="3_表-12-4 计日工表"/>
      <sheetName val="3_表-12-5 总承包服务费计价表"/>
      <sheetName val="3_表-13 规费、税金项目计价表（静态表）"/>
      <sheetName val="3_表-16 总价项目进度款支付分解表（静态表）"/>
      <sheetName val="3_单位工程材料表"/>
    </sheetNames>
    <sheetDataSet>
      <sheetData sheetId="0" refreshError="1"/>
      <sheetData sheetId="1">
        <row r="51">
          <cell r="D51">
            <v>259652.980125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1">
          <cell r="D51">
            <v>1989636.6441050002</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ow r="51">
          <cell r="D51">
            <v>716765.60351000004</v>
          </cell>
        </row>
      </sheetData>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G14"/>
  <sheetViews>
    <sheetView workbookViewId="0">
      <selection activeCell="C3" sqref="C3:G3"/>
    </sheetView>
  </sheetViews>
  <sheetFormatPr defaultColWidth="9.140625" defaultRowHeight="12.75"/>
  <cols>
    <col min="1" max="1" width="14.85546875" customWidth="1"/>
    <col min="2" max="2" width="8.85546875" customWidth="1"/>
    <col min="3" max="3" width="18" customWidth="1"/>
    <col min="4" max="4" width="2.140625" customWidth="1"/>
    <col min="5" max="5" width="14.85546875" customWidth="1"/>
    <col min="6" max="7" width="16.5703125" customWidth="1"/>
  </cols>
  <sheetData>
    <row r="1" spans="1:7" ht="51.75" customHeight="1">
      <c r="A1" s="16"/>
      <c r="B1" s="49" t="s">
        <v>859</v>
      </c>
      <c r="C1" s="50"/>
      <c r="D1" s="50"/>
      <c r="E1" s="50"/>
      <c r="F1" s="50"/>
      <c r="G1" s="17" t="s">
        <v>17</v>
      </c>
    </row>
    <row r="2" spans="1:7" ht="84.75" customHeight="1">
      <c r="A2" s="51" t="s">
        <v>18</v>
      </c>
      <c r="B2" s="52"/>
      <c r="C2" s="52"/>
      <c r="D2" s="52"/>
      <c r="E2" s="52"/>
      <c r="F2" s="52"/>
      <c r="G2" s="52"/>
    </row>
    <row r="3" spans="1:7" ht="54.75" customHeight="1">
      <c r="A3" s="53" t="s">
        <v>19</v>
      </c>
      <c r="B3" s="52"/>
      <c r="C3" s="54" t="s">
        <v>897</v>
      </c>
      <c r="D3" s="55"/>
      <c r="E3" s="55"/>
      <c r="F3" s="55"/>
      <c r="G3" s="55"/>
    </row>
    <row r="4" spans="1:7" ht="42.75" customHeight="1">
      <c r="A4" s="56" t="s">
        <v>20</v>
      </c>
      <c r="B4" s="52"/>
      <c r="C4" s="57" t="s">
        <v>858</v>
      </c>
      <c r="D4" s="58"/>
      <c r="E4" s="58"/>
      <c r="F4" s="58"/>
      <c r="G4" s="58"/>
    </row>
    <row r="5" spans="1:7" ht="69.75" customHeight="1">
      <c r="A5" s="18"/>
      <c r="B5" s="18"/>
      <c r="C5" s="20"/>
      <c r="D5" s="21"/>
      <c r="E5" s="20"/>
      <c r="F5" s="20"/>
      <c r="G5" s="20"/>
    </row>
    <row r="6" spans="1:7" ht="49.5" customHeight="1">
      <c r="A6" s="18" t="s">
        <v>21</v>
      </c>
      <c r="B6" s="54"/>
      <c r="C6" s="55"/>
      <c r="D6" s="18"/>
      <c r="E6" s="18" t="s">
        <v>22</v>
      </c>
      <c r="F6" s="54"/>
      <c r="G6" s="55"/>
    </row>
    <row r="7" spans="1:7" ht="57.75" customHeight="1">
      <c r="A7" s="22"/>
      <c r="B7" s="59" t="s">
        <v>23</v>
      </c>
      <c r="C7" s="58"/>
      <c r="D7" s="22"/>
      <c r="E7" s="22"/>
      <c r="F7" s="59" t="s">
        <v>24</v>
      </c>
      <c r="G7" s="58"/>
    </row>
    <row r="8" spans="1:7" ht="36" customHeight="1">
      <c r="A8" s="18" t="s">
        <v>25</v>
      </c>
      <c r="B8" s="54"/>
      <c r="C8" s="55"/>
      <c r="D8" s="18"/>
      <c r="E8" s="18" t="s">
        <v>25</v>
      </c>
      <c r="F8" s="54"/>
      <c r="G8" s="55"/>
    </row>
    <row r="9" spans="1:7" ht="64.5" customHeight="1">
      <c r="A9" s="22"/>
      <c r="B9" s="59" t="s">
        <v>26</v>
      </c>
      <c r="C9" s="58"/>
      <c r="D9" s="22"/>
      <c r="E9" s="22"/>
      <c r="F9" s="59" t="s">
        <v>26</v>
      </c>
      <c r="G9" s="58"/>
    </row>
    <row r="10" spans="1:7" ht="24.75" customHeight="1">
      <c r="A10" s="18" t="s">
        <v>27</v>
      </c>
      <c r="B10" s="54"/>
      <c r="C10" s="55"/>
      <c r="D10" s="18"/>
      <c r="E10" s="18" t="s">
        <v>28</v>
      </c>
      <c r="F10" s="54"/>
      <c r="G10" s="55"/>
    </row>
    <row r="11" spans="1:7" ht="49.5" customHeight="1">
      <c r="A11" s="22"/>
      <c r="B11" s="59" t="s">
        <v>29</v>
      </c>
      <c r="C11" s="58"/>
      <c r="D11" s="22"/>
      <c r="E11" s="22"/>
      <c r="F11" s="59" t="s">
        <v>30</v>
      </c>
      <c r="G11" s="58"/>
    </row>
    <row r="12" spans="1:7" ht="63" customHeight="1">
      <c r="A12" s="18" t="s">
        <v>31</v>
      </c>
      <c r="B12" s="53"/>
      <c r="C12" s="52"/>
      <c r="D12" s="18"/>
      <c r="E12" s="18" t="s">
        <v>32</v>
      </c>
      <c r="F12" s="53"/>
      <c r="G12" s="52"/>
    </row>
    <row r="13" spans="1:7" ht="22.5" customHeight="1">
      <c r="A13" s="18"/>
      <c r="B13" s="18"/>
      <c r="C13" s="18"/>
      <c r="D13" s="18"/>
      <c r="E13" s="18"/>
      <c r="F13" s="19"/>
      <c r="G13" s="19"/>
    </row>
    <row r="14" spans="1:7" ht="47.25" customHeight="1">
      <c r="A14" s="53" t="s">
        <v>15</v>
      </c>
      <c r="B14" s="52"/>
      <c r="C14" s="52"/>
      <c r="D14" s="18"/>
      <c r="E14" s="18"/>
      <c r="F14" s="56" t="s">
        <v>33</v>
      </c>
      <c r="G14" s="52"/>
    </row>
  </sheetData>
  <mergeCells count="22">
    <mergeCell ref="B12:C12"/>
    <mergeCell ref="F12:G12"/>
    <mergeCell ref="A14:C14"/>
    <mergeCell ref="F14:G14"/>
    <mergeCell ref="B9:C9"/>
    <mergeCell ref="F9:G9"/>
    <mergeCell ref="B10:C10"/>
    <mergeCell ref="F10:G10"/>
    <mergeCell ref="B11:C11"/>
    <mergeCell ref="F11:G11"/>
    <mergeCell ref="B6:C6"/>
    <mergeCell ref="F6:G6"/>
    <mergeCell ref="B7:C7"/>
    <mergeCell ref="F7:G7"/>
    <mergeCell ref="B8:C8"/>
    <mergeCell ref="F8:G8"/>
    <mergeCell ref="B1:F1"/>
    <mergeCell ref="A2:G2"/>
    <mergeCell ref="A3:B3"/>
    <mergeCell ref="C3:G3"/>
    <mergeCell ref="A4:B4"/>
    <mergeCell ref="C4:G4"/>
  </mergeCells>
  <phoneticPr fontId="8" type="noConversion"/>
  <pageMargins left="0.7" right="1.0416666666666666E-2"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sheetPr>
    <pageSetUpPr fitToPage="1"/>
  </sheetPr>
  <dimension ref="A1:H24"/>
  <sheetViews>
    <sheetView view="pageLayout" workbookViewId="0">
      <selection activeCell="F43" sqref="F43"/>
    </sheetView>
  </sheetViews>
  <sheetFormatPr defaultColWidth="9.140625" defaultRowHeight="12.75"/>
  <cols>
    <col min="1" max="1" width="5.42578125" customWidth="1"/>
    <col min="2" max="2" width="34" customWidth="1"/>
    <col min="3" max="3" width="8.28515625" customWidth="1"/>
    <col min="4" max="4" width="10.140625" customWidth="1"/>
    <col min="5" max="5" width="9.42578125" customWidth="1"/>
    <col min="6" max="6" width="13.140625" customWidth="1"/>
    <col min="7" max="7" width="8.42578125" customWidth="1"/>
    <col min="8" max="8" width="7.7109375" customWidth="1"/>
  </cols>
  <sheetData>
    <row r="1" spans="1:8" ht="45" customHeight="1">
      <c r="A1" s="51" t="s">
        <v>308</v>
      </c>
      <c r="B1" s="52"/>
      <c r="C1" s="52"/>
      <c r="D1" s="52"/>
      <c r="E1" s="52"/>
      <c r="F1" s="52"/>
      <c r="G1" s="52"/>
      <c r="H1" s="1"/>
    </row>
    <row r="2" spans="1:8" ht="28.5" customHeight="1">
      <c r="A2" s="63" t="s">
        <v>36</v>
      </c>
      <c r="B2" s="55"/>
      <c r="C2" s="63" t="s">
        <v>37</v>
      </c>
      <c r="D2" s="55"/>
      <c r="E2" s="3"/>
      <c r="F2" s="3"/>
      <c r="G2" s="64" t="s">
        <v>1</v>
      </c>
      <c r="H2" s="55"/>
    </row>
    <row r="3" spans="1:8" ht="22.5" customHeight="1">
      <c r="A3" s="70" t="s">
        <v>2</v>
      </c>
      <c r="B3" s="70" t="s">
        <v>242</v>
      </c>
      <c r="C3" s="70" t="s">
        <v>309</v>
      </c>
      <c r="D3" s="70" t="s">
        <v>310</v>
      </c>
      <c r="E3" s="70" t="s">
        <v>311</v>
      </c>
      <c r="F3" s="70" t="s">
        <v>312</v>
      </c>
      <c r="G3" s="70" t="s">
        <v>313</v>
      </c>
      <c r="H3" s="67"/>
    </row>
    <row r="4" spans="1:8" ht="22.5" customHeight="1">
      <c r="A4" s="66"/>
      <c r="B4" s="66"/>
      <c r="C4" s="66"/>
      <c r="D4" s="66"/>
      <c r="E4" s="66"/>
      <c r="F4" s="66"/>
      <c r="G4" s="26" t="s">
        <v>314</v>
      </c>
      <c r="H4" s="23" t="s">
        <v>315</v>
      </c>
    </row>
    <row r="5" spans="1:8" ht="22.5" customHeight="1">
      <c r="A5" s="4" t="s">
        <v>316</v>
      </c>
      <c r="B5" s="4" t="s">
        <v>317</v>
      </c>
      <c r="C5" s="4"/>
      <c r="D5" s="29"/>
      <c r="E5" s="29"/>
      <c r="F5" s="29"/>
      <c r="G5" s="32"/>
      <c r="H5" s="2"/>
    </row>
    <row r="6" spans="1:8" ht="22.5" customHeight="1">
      <c r="A6" s="4" t="s">
        <v>9</v>
      </c>
      <c r="B6" s="13"/>
      <c r="C6" s="4"/>
      <c r="D6" s="34"/>
      <c r="E6" s="14"/>
      <c r="F6" s="14"/>
      <c r="G6" s="14"/>
      <c r="H6" s="2"/>
    </row>
    <row r="7" spans="1:8" ht="22.5" customHeight="1">
      <c r="A7" s="4" t="s">
        <v>11</v>
      </c>
      <c r="B7" s="13"/>
      <c r="C7" s="4"/>
      <c r="D7" s="34"/>
      <c r="E7" s="14"/>
      <c r="F7" s="14"/>
      <c r="G7" s="14"/>
      <c r="H7" s="2"/>
    </row>
    <row r="8" spans="1:8" ht="22.5" customHeight="1">
      <c r="A8" s="4" t="s">
        <v>12</v>
      </c>
      <c r="B8" s="13"/>
      <c r="C8" s="4"/>
      <c r="D8" s="34"/>
      <c r="E8" s="14"/>
      <c r="F8" s="14"/>
      <c r="G8" s="14"/>
      <c r="H8" s="2"/>
    </row>
    <row r="9" spans="1:8" ht="22.5" customHeight="1">
      <c r="A9" s="70" t="s">
        <v>318</v>
      </c>
      <c r="B9" s="58"/>
      <c r="C9" s="58"/>
      <c r="D9" s="58"/>
      <c r="E9" s="58"/>
      <c r="F9" s="58"/>
      <c r="G9" s="14"/>
      <c r="H9" s="2"/>
    </row>
    <row r="10" spans="1:8" ht="22.5" customHeight="1">
      <c r="A10" s="4" t="s">
        <v>319</v>
      </c>
      <c r="B10" s="4" t="s">
        <v>320</v>
      </c>
      <c r="C10" s="4"/>
      <c r="D10" s="29"/>
      <c r="E10" s="29"/>
      <c r="F10" s="29"/>
      <c r="G10" s="32"/>
      <c r="H10" s="2"/>
    </row>
    <row r="11" spans="1:8" ht="22.5" customHeight="1">
      <c r="A11" s="4" t="s">
        <v>9</v>
      </c>
      <c r="B11" s="13"/>
      <c r="C11" s="4"/>
      <c r="D11" s="34"/>
      <c r="E11" s="14"/>
      <c r="F11" s="14"/>
      <c r="G11" s="14"/>
      <c r="H11" s="2"/>
    </row>
    <row r="12" spans="1:8" ht="22.5" customHeight="1">
      <c r="A12" s="4" t="s">
        <v>11</v>
      </c>
      <c r="B12" s="13"/>
      <c r="C12" s="4"/>
      <c r="D12" s="34"/>
      <c r="E12" s="14"/>
      <c r="F12" s="14"/>
      <c r="G12" s="14"/>
      <c r="H12" s="2"/>
    </row>
    <row r="13" spans="1:8" ht="22.5" customHeight="1">
      <c r="A13" s="4" t="s">
        <v>12</v>
      </c>
      <c r="B13" s="13"/>
      <c r="C13" s="4"/>
      <c r="D13" s="34"/>
      <c r="E13" s="14"/>
      <c r="F13" s="14"/>
      <c r="G13" s="14"/>
      <c r="H13" s="2"/>
    </row>
    <row r="14" spans="1:8" ht="24.75" customHeight="1">
      <c r="A14" s="70" t="s">
        <v>321</v>
      </c>
      <c r="B14" s="58"/>
      <c r="C14" s="58"/>
      <c r="D14" s="58"/>
      <c r="E14" s="58"/>
      <c r="F14" s="58"/>
      <c r="G14" s="14"/>
      <c r="H14" s="2"/>
    </row>
    <row r="15" spans="1:8" ht="22.5" customHeight="1">
      <c r="A15" s="4" t="s">
        <v>322</v>
      </c>
      <c r="B15" s="4" t="s">
        <v>323</v>
      </c>
      <c r="C15" s="4"/>
      <c r="D15" s="29"/>
      <c r="E15" s="29"/>
      <c r="F15" s="29"/>
      <c r="G15" s="32"/>
      <c r="H15" s="2"/>
    </row>
    <row r="16" spans="1:8" ht="22.5" customHeight="1">
      <c r="A16" s="4" t="s">
        <v>9</v>
      </c>
      <c r="B16" s="13"/>
      <c r="C16" s="4"/>
      <c r="D16" s="34"/>
      <c r="E16" s="14"/>
      <c r="F16" s="14"/>
      <c r="G16" s="14"/>
      <c r="H16" s="2"/>
    </row>
    <row r="17" spans="1:8" ht="22.5" customHeight="1">
      <c r="A17" s="4" t="s">
        <v>11</v>
      </c>
      <c r="B17" s="13"/>
      <c r="C17" s="4"/>
      <c r="D17" s="34"/>
      <c r="E17" s="14"/>
      <c r="F17" s="14"/>
      <c r="G17" s="14"/>
      <c r="H17" s="2"/>
    </row>
    <row r="18" spans="1:8" ht="22.5" customHeight="1">
      <c r="A18" s="4" t="s">
        <v>12</v>
      </c>
      <c r="B18" s="13"/>
      <c r="C18" s="4"/>
      <c r="D18" s="34"/>
      <c r="E18" s="14"/>
      <c r="F18" s="14"/>
      <c r="G18" s="14"/>
      <c r="H18" s="2"/>
    </row>
    <row r="19" spans="1:8" ht="22.5" customHeight="1">
      <c r="A19" s="70" t="s">
        <v>324</v>
      </c>
      <c r="B19" s="58"/>
      <c r="C19" s="58"/>
      <c r="D19" s="58"/>
      <c r="E19" s="58"/>
      <c r="F19" s="58"/>
      <c r="G19" s="14"/>
      <c r="H19" s="2"/>
    </row>
    <row r="20" spans="1:8" ht="22.5" customHeight="1">
      <c r="A20" s="79" t="s">
        <v>325</v>
      </c>
      <c r="B20" s="58"/>
      <c r="C20" s="58"/>
      <c r="D20" s="58"/>
      <c r="E20" s="58"/>
      <c r="F20" s="58"/>
      <c r="G20" s="14"/>
      <c r="H20" s="2"/>
    </row>
    <row r="21" spans="1:8" ht="22.5" customHeight="1">
      <c r="A21" s="72" t="s">
        <v>282</v>
      </c>
      <c r="B21" s="61"/>
      <c r="C21" s="61"/>
      <c r="D21" s="61"/>
      <c r="E21" s="61"/>
      <c r="F21" s="61"/>
      <c r="G21" s="12"/>
      <c r="H21" s="7"/>
    </row>
    <row r="22" spans="1:8" ht="7.5" customHeight="1"/>
    <row r="23" spans="1:8" ht="32.25" customHeight="1">
      <c r="A23" s="74" t="s">
        <v>326</v>
      </c>
      <c r="B23" s="52"/>
      <c r="C23" s="52"/>
      <c r="D23" s="52"/>
      <c r="E23" s="52"/>
      <c r="F23" s="52"/>
      <c r="G23" s="52"/>
      <c r="H23" s="52"/>
    </row>
    <row r="24" spans="1:8" ht="17.25" customHeight="1">
      <c r="A24" s="62" t="s">
        <v>34</v>
      </c>
      <c r="B24" s="52"/>
      <c r="C24" s="52"/>
      <c r="D24" s="52"/>
      <c r="E24" s="52"/>
      <c r="F24" s="52"/>
      <c r="G24" s="52"/>
      <c r="H24" s="1" t="s">
        <v>327</v>
      </c>
    </row>
  </sheetData>
  <mergeCells count="18">
    <mergeCell ref="A23:H23"/>
    <mergeCell ref="A24:G24"/>
    <mergeCell ref="A9:F9"/>
    <mergeCell ref="A14:F14"/>
    <mergeCell ref="A19:F19"/>
    <mergeCell ref="A20:F20"/>
    <mergeCell ref="A21:F21"/>
    <mergeCell ref="A1:G1"/>
    <mergeCell ref="A2:B2"/>
    <mergeCell ref="C2:D2"/>
    <mergeCell ref="G2:H2"/>
    <mergeCell ref="A3:A4"/>
    <mergeCell ref="B3:B4"/>
    <mergeCell ref="C3:C4"/>
    <mergeCell ref="D3:D4"/>
    <mergeCell ref="E3:E4"/>
    <mergeCell ref="F3:F4"/>
    <mergeCell ref="G3:H3"/>
  </mergeCells>
  <phoneticPr fontId="8" type="noConversion"/>
  <printOptions horizontalCentered="1"/>
  <pageMargins left="0.54427083333333337" right="0.39370078740157499" top="0.39370078740157499" bottom="0.39370078740157499" header="0" footer="0"/>
  <pageSetup paperSize="9" scale="98" fitToHeight="0" orientation="portrait" r:id="rId1"/>
</worksheet>
</file>

<file path=xl/worksheets/sheet11.xml><?xml version="1.0" encoding="utf-8"?>
<worksheet xmlns="http://schemas.openxmlformats.org/spreadsheetml/2006/main" xmlns:r="http://schemas.openxmlformats.org/officeDocument/2006/relationships">
  <sheetPr>
    <pageSetUpPr fitToPage="1"/>
  </sheetPr>
  <dimension ref="A1:G34"/>
  <sheetViews>
    <sheetView view="pageLayout" workbookViewId="0">
      <selection activeCell="C4" sqref="C4"/>
    </sheetView>
  </sheetViews>
  <sheetFormatPr defaultColWidth="9.140625" defaultRowHeight="12.75"/>
  <cols>
    <col min="1" max="1" width="8" customWidth="1"/>
    <col min="2" max="2" width="25.28515625" customWidth="1"/>
    <col min="3" max="3" width="18.7109375" customWidth="1"/>
    <col min="4" max="4" width="17.28515625" customWidth="1"/>
    <col min="5" max="5" width="13.5703125" customWidth="1"/>
    <col min="6" max="6" width="9.140625" customWidth="1"/>
    <col min="7" max="7" width="10" customWidth="1"/>
  </cols>
  <sheetData>
    <row r="1" spans="1:7" ht="31.5" customHeight="1">
      <c r="A1" s="51" t="s">
        <v>328</v>
      </c>
      <c r="B1" s="52"/>
      <c r="C1" s="52"/>
      <c r="D1" s="52"/>
      <c r="E1" s="52"/>
      <c r="F1" s="52"/>
      <c r="G1" s="52"/>
    </row>
    <row r="2" spans="1:7" ht="40.5" customHeight="1">
      <c r="A2" s="63" t="s">
        <v>36</v>
      </c>
      <c r="B2" s="55"/>
      <c r="C2" s="55"/>
      <c r="D2" s="63" t="s">
        <v>37</v>
      </c>
      <c r="E2" s="55"/>
      <c r="F2" s="55"/>
      <c r="G2" s="5" t="s">
        <v>1</v>
      </c>
    </row>
    <row r="3" spans="1:7" ht="22.5" customHeight="1">
      <c r="A3" s="26" t="s">
        <v>2</v>
      </c>
      <c r="B3" s="26" t="s">
        <v>242</v>
      </c>
      <c r="C3" s="26" t="s">
        <v>329</v>
      </c>
      <c r="D3" s="26" t="s">
        <v>330</v>
      </c>
      <c r="E3" s="26" t="s">
        <v>243</v>
      </c>
      <c r="F3" s="26" t="s">
        <v>331</v>
      </c>
      <c r="G3" s="23" t="s">
        <v>4</v>
      </c>
    </row>
    <row r="4" spans="1:7" ht="96" customHeight="1">
      <c r="A4" s="4">
        <v>1</v>
      </c>
      <c r="B4" s="47" t="s">
        <v>865</v>
      </c>
      <c r="C4" s="41">
        <v>255438</v>
      </c>
      <c r="D4" s="13" t="s">
        <v>866</v>
      </c>
      <c r="E4" s="4"/>
      <c r="F4" s="44">
        <v>1.4999999999999999E-2</v>
      </c>
      <c r="G4" s="15">
        <f>C4*F4</f>
        <v>3831.5699999999997</v>
      </c>
    </row>
    <row r="5" spans="1:7" ht="22.5" customHeight="1">
      <c r="A5" s="4"/>
      <c r="B5" s="13"/>
      <c r="C5" s="29"/>
      <c r="D5" s="13"/>
      <c r="E5" s="4"/>
      <c r="F5" s="4"/>
      <c r="G5" s="15"/>
    </row>
    <row r="6" spans="1:7" ht="22.5" customHeight="1">
      <c r="A6" s="4"/>
      <c r="B6" s="13"/>
      <c r="C6" s="29"/>
      <c r="D6" s="13"/>
      <c r="E6" s="4"/>
      <c r="F6" s="4"/>
      <c r="G6" s="15"/>
    </row>
    <row r="7" spans="1:7" ht="22.5" customHeight="1">
      <c r="A7" s="4"/>
      <c r="B7" s="13"/>
      <c r="C7" s="29"/>
      <c r="D7" s="13"/>
      <c r="E7" s="4"/>
      <c r="F7" s="4"/>
      <c r="G7" s="15"/>
    </row>
    <row r="8" spans="1:7" ht="22.5" customHeight="1">
      <c r="A8" s="4"/>
      <c r="B8" s="13"/>
      <c r="C8" s="29"/>
      <c r="D8" s="13"/>
      <c r="E8" s="4"/>
      <c r="F8" s="4"/>
      <c r="G8" s="15"/>
    </row>
    <row r="9" spans="1:7" ht="22.5" customHeight="1">
      <c r="A9" s="4"/>
      <c r="B9" s="13"/>
      <c r="C9" s="29"/>
      <c r="D9" s="13"/>
      <c r="E9" s="4"/>
      <c r="F9" s="4"/>
      <c r="G9" s="15"/>
    </row>
    <row r="10" spans="1:7" ht="22.5" customHeight="1">
      <c r="A10" s="4"/>
      <c r="B10" s="13"/>
      <c r="C10" s="29"/>
      <c r="D10" s="13"/>
      <c r="E10" s="4"/>
      <c r="F10" s="4"/>
      <c r="G10" s="15"/>
    </row>
    <row r="11" spans="1:7" ht="22.5" customHeight="1">
      <c r="A11" s="4"/>
      <c r="B11" s="13"/>
      <c r="C11" s="29"/>
      <c r="D11" s="13"/>
      <c r="E11" s="4"/>
      <c r="F11" s="4"/>
      <c r="G11" s="15"/>
    </row>
    <row r="12" spans="1:7" ht="22.5" customHeight="1">
      <c r="A12" s="4"/>
      <c r="B12" s="13"/>
      <c r="C12" s="29"/>
      <c r="D12" s="13"/>
      <c r="E12" s="4"/>
      <c r="F12" s="4"/>
      <c r="G12" s="15"/>
    </row>
    <row r="13" spans="1:7" ht="22.5" customHeight="1">
      <c r="A13" s="4"/>
      <c r="B13" s="13"/>
      <c r="C13" s="29"/>
      <c r="D13" s="13"/>
      <c r="E13" s="4"/>
      <c r="F13" s="4"/>
      <c r="G13" s="15"/>
    </row>
    <row r="14" spans="1:7" ht="22.5" customHeight="1">
      <c r="A14" s="4"/>
      <c r="B14" s="13"/>
      <c r="C14" s="29"/>
      <c r="D14" s="13"/>
      <c r="E14" s="4"/>
      <c r="F14" s="4"/>
      <c r="G14" s="15"/>
    </row>
    <row r="15" spans="1:7" ht="22.5" customHeight="1">
      <c r="A15" s="4"/>
      <c r="B15" s="13"/>
      <c r="C15" s="29"/>
      <c r="D15" s="13"/>
      <c r="E15" s="4"/>
      <c r="F15" s="4"/>
      <c r="G15" s="15"/>
    </row>
    <row r="16" spans="1:7" ht="22.5" customHeight="1">
      <c r="A16" s="4"/>
      <c r="B16" s="13"/>
      <c r="C16" s="29"/>
      <c r="D16" s="13"/>
      <c r="E16" s="4"/>
      <c r="F16" s="4"/>
      <c r="G16" s="15"/>
    </row>
    <row r="17" spans="1:7" ht="22.5" customHeight="1">
      <c r="A17" s="4"/>
      <c r="B17" s="13"/>
      <c r="C17" s="29"/>
      <c r="D17" s="13"/>
      <c r="E17" s="4"/>
      <c r="F17" s="4"/>
      <c r="G17" s="15"/>
    </row>
    <row r="18" spans="1:7" ht="22.5" customHeight="1">
      <c r="A18" s="4"/>
      <c r="B18" s="13"/>
      <c r="C18" s="29"/>
      <c r="D18" s="13"/>
      <c r="E18" s="4"/>
      <c r="F18" s="4"/>
      <c r="G18" s="15"/>
    </row>
    <row r="19" spans="1:7" ht="22.5" customHeight="1">
      <c r="A19" s="4"/>
      <c r="B19" s="13"/>
      <c r="C19" s="29"/>
      <c r="D19" s="13"/>
      <c r="E19" s="4"/>
      <c r="F19" s="4"/>
      <c r="G19" s="15"/>
    </row>
    <row r="20" spans="1:7" ht="22.5" customHeight="1">
      <c r="A20" s="4"/>
      <c r="B20" s="13"/>
      <c r="C20" s="29"/>
      <c r="D20" s="13"/>
      <c r="E20" s="4"/>
      <c r="F20" s="4"/>
      <c r="G20" s="15"/>
    </row>
    <row r="21" spans="1:7" ht="22.5" customHeight="1">
      <c r="A21" s="4"/>
      <c r="B21" s="13"/>
      <c r="C21" s="29"/>
      <c r="D21" s="13"/>
      <c r="E21" s="4"/>
      <c r="F21" s="4"/>
      <c r="G21" s="15"/>
    </row>
    <row r="22" spans="1:7" ht="22.5" customHeight="1">
      <c r="A22" s="4"/>
      <c r="B22" s="13"/>
      <c r="C22" s="29"/>
      <c r="D22" s="13"/>
      <c r="E22" s="4"/>
      <c r="F22" s="4"/>
      <c r="G22" s="15"/>
    </row>
    <row r="23" spans="1:7" ht="22.5" customHeight="1">
      <c r="A23" s="4"/>
      <c r="B23" s="13"/>
      <c r="C23" s="29"/>
      <c r="D23" s="13"/>
      <c r="E23" s="4"/>
      <c r="F23" s="4"/>
      <c r="G23" s="15"/>
    </row>
    <row r="24" spans="1:7" ht="22.5" customHeight="1">
      <c r="A24" s="4"/>
      <c r="B24" s="13"/>
      <c r="C24" s="29"/>
      <c r="D24" s="13"/>
      <c r="E24" s="4"/>
      <c r="F24" s="4"/>
      <c r="G24" s="15"/>
    </row>
    <row r="25" spans="1:7" ht="22.5" customHeight="1">
      <c r="A25" s="4"/>
      <c r="B25" s="13"/>
      <c r="C25" s="29"/>
      <c r="D25" s="13"/>
      <c r="E25" s="4"/>
      <c r="F25" s="4"/>
      <c r="G25" s="15"/>
    </row>
    <row r="26" spans="1:7" ht="22.5" customHeight="1">
      <c r="A26" s="4"/>
      <c r="B26" s="13"/>
      <c r="C26" s="29"/>
      <c r="D26" s="13"/>
      <c r="E26" s="4"/>
      <c r="F26" s="4"/>
      <c r="G26" s="15"/>
    </row>
    <row r="27" spans="1:7" ht="22.5" customHeight="1">
      <c r="A27" s="4"/>
      <c r="B27" s="13"/>
      <c r="C27" s="29"/>
      <c r="D27" s="13"/>
      <c r="E27" s="4"/>
      <c r="F27" s="4"/>
      <c r="G27" s="15"/>
    </row>
    <row r="28" spans="1:7" ht="22.5" customHeight="1">
      <c r="A28" s="4"/>
      <c r="B28" s="13"/>
      <c r="C28" s="29"/>
      <c r="D28" s="13"/>
      <c r="E28" s="4"/>
      <c r="F28" s="4"/>
      <c r="G28" s="15"/>
    </row>
    <row r="29" spans="1:7" ht="22.5" customHeight="1">
      <c r="A29" s="4"/>
      <c r="B29" s="13"/>
      <c r="C29" s="29"/>
      <c r="D29" s="13"/>
      <c r="E29" s="4"/>
      <c r="F29" s="4"/>
      <c r="G29" s="15"/>
    </row>
    <row r="30" spans="1:7" ht="22.5" customHeight="1">
      <c r="A30" s="72" t="s">
        <v>13</v>
      </c>
      <c r="B30" s="61"/>
      <c r="C30" s="41"/>
      <c r="D30" s="6"/>
      <c r="E30" s="6"/>
      <c r="F30" s="6"/>
      <c r="G30" s="11">
        <v>3831.57</v>
      </c>
    </row>
    <row r="31" spans="1:7" ht="13.5" customHeight="1"/>
    <row r="32" spans="1:7" ht="24.75" customHeight="1">
      <c r="A32" s="74" t="s">
        <v>332</v>
      </c>
      <c r="B32" s="52"/>
      <c r="C32" s="52"/>
      <c r="D32" s="52"/>
      <c r="E32" s="52"/>
      <c r="F32" s="52"/>
      <c r="G32" s="52"/>
    </row>
    <row r="33" spans="1:7" ht="22.5" customHeight="1">
      <c r="A33" s="71" t="s">
        <v>333</v>
      </c>
      <c r="B33" s="52"/>
      <c r="C33" s="52"/>
      <c r="D33" s="52"/>
      <c r="E33" s="52"/>
      <c r="F33" s="52"/>
      <c r="G33" s="52"/>
    </row>
    <row r="34" spans="1:7" ht="22.5" customHeight="1">
      <c r="A34" s="62" t="s">
        <v>34</v>
      </c>
      <c r="B34" s="52"/>
      <c r="C34" s="52"/>
      <c r="D34" s="1"/>
      <c r="E34" s="1"/>
      <c r="F34" s="1"/>
      <c r="G34" s="1"/>
    </row>
  </sheetData>
  <mergeCells count="7">
    <mergeCell ref="A33:G33"/>
    <mergeCell ref="A34:C34"/>
    <mergeCell ref="A1:G1"/>
    <mergeCell ref="A2:C2"/>
    <mergeCell ref="D2:F2"/>
    <mergeCell ref="A30:B30"/>
    <mergeCell ref="A32:G32"/>
  </mergeCells>
  <phoneticPr fontId="8" type="noConversion"/>
  <printOptions horizontalCentered="1"/>
  <pageMargins left="0.31666666666666665" right="0.39370078740157499" top="0.39370078740157499" bottom="0.39370078740157499" header="0" footer="0"/>
  <pageSetup paperSize="9" scale="96" fitToHeight="0"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F32"/>
  <sheetViews>
    <sheetView view="pageLayout" workbookViewId="0">
      <selection sqref="A1:F1"/>
    </sheetView>
  </sheetViews>
  <sheetFormatPr defaultColWidth="9.140625" defaultRowHeight="12.75"/>
  <cols>
    <col min="1" max="1" width="6.42578125" customWidth="1"/>
    <col min="2" max="2" width="26" customWidth="1"/>
    <col min="3" max="3" width="29.42578125" customWidth="1"/>
    <col min="4" max="4" width="14.42578125" customWidth="1"/>
    <col min="5" max="5" width="10" customWidth="1"/>
    <col min="6" max="6" width="10.5703125" customWidth="1"/>
  </cols>
  <sheetData>
    <row r="1" spans="1:6" ht="32.25" customHeight="1">
      <c r="A1" s="51" t="s">
        <v>334</v>
      </c>
      <c r="B1" s="52"/>
      <c r="C1" s="52"/>
      <c r="D1" s="52"/>
      <c r="E1" s="52"/>
      <c r="F1" s="52"/>
    </row>
    <row r="2" spans="1:6" ht="40.5" customHeight="1">
      <c r="A2" s="63" t="s">
        <v>36</v>
      </c>
      <c r="B2" s="55"/>
      <c r="C2" s="55"/>
      <c r="D2" s="63" t="s">
        <v>37</v>
      </c>
      <c r="E2" s="55"/>
      <c r="F2" s="5" t="s">
        <v>1</v>
      </c>
    </row>
    <row r="3" spans="1:6" ht="26.25" customHeight="1">
      <c r="A3" s="26" t="s">
        <v>2</v>
      </c>
      <c r="B3" s="26" t="s">
        <v>242</v>
      </c>
      <c r="C3" s="26" t="s">
        <v>243</v>
      </c>
      <c r="D3" s="26" t="s">
        <v>335</v>
      </c>
      <c r="E3" s="26" t="s">
        <v>336</v>
      </c>
      <c r="F3" s="23" t="s">
        <v>4</v>
      </c>
    </row>
    <row r="4" spans="1:6" ht="24" customHeight="1">
      <c r="A4" s="4" t="s">
        <v>9</v>
      </c>
      <c r="B4" s="13" t="s">
        <v>8</v>
      </c>
      <c r="C4" s="13" t="s">
        <v>337</v>
      </c>
      <c r="D4" s="37">
        <v>542180</v>
      </c>
      <c r="E4" s="4"/>
      <c r="F4" s="15">
        <v>5421.8</v>
      </c>
    </row>
    <row r="5" spans="1:6" ht="22.5" customHeight="1">
      <c r="A5" s="4" t="s">
        <v>45</v>
      </c>
      <c r="B5" s="13" t="s">
        <v>338</v>
      </c>
      <c r="C5" s="13" t="s">
        <v>339</v>
      </c>
      <c r="D5" s="14"/>
      <c r="E5" s="4"/>
      <c r="F5" s="15"/>
    </row>
    <row r="6" spans="1:6" ht="22.5" customHeight="1">
      <c r="A6" s="4" t="s">
        <v>48</v>
      </c>
      <c r="B6" s="13" t="s">
        <v>340</v>
      </c>
      <c r="C6" s="13"/>
      <c r="D6" s="14"/>
      <c r="E6" s="4"/>
      <c r="F6" s="15"/>
    </row>
    <row r="7" spans="1:6" ht="22.5" customHeight="1">
      <c r="A7" s="4" t="s">
        <v>50</v>
      </c>
      <c r="B7" s="13" t="s">
        <v>263</v>
      </c>
      <c r="C7" s="13"/>
      <c r="D7" s="14"/>
      <c r="E7" s="4"/>
      <c r="F7" s="15"/>
    </row>
    <row r="8" spans="1:6" ht="22.5" customHeight="1">
      <c r="A8" s="4" t="s">
        <v>11</v>
      </c>
      <c r="B8" s="13" t="s">
        <v>131</v>
      </c>
      <c r="C8" s="13" t="s">
        <v>128</v>
      </c>
      <c r="D8" s="14">
        <v>232216.59</v>
      </c>
      <c r="E8" s="4" t="s">
        <v>187</v>
      </c>
      <c r="F8" s="15">
        <v>23221.66</v>
      </c>
    </row>
    <row r="9" spans="1:6" ht="24" customHeight="1">
      <c r="A9" s="4"/>
      <c r="B9" s="13"/>
      <c r="C9" s="13"/>
      <c r="D9" s="37"/>
      <c r="E9" s="4"/>
      <c r="F9" s="15"/>
    </row>
    <row r="10" spans="1:6" ht="24" customHeight="1">
      <c r="A10" s="4"/>
      <c r="B10" s="13"/>
      <c r="C10" s="13"/>
      <c r="D10" s="37"/>
      <c r="E10" s="4"/>
      <c r="F10" s="15"/>
    </row>
    <row r="11" spans="1:6" ht="24" customHeight="1">
      <c r="A11" s="4"/>
      <c r="B11" s="13"/>
      <c r="C11" s="13"/>
      <c r="D11" s="37"/>
      <c r="E11" s="4"/>
      <c r="F11" s="15"/>
    </row>
    <row r="12" spans="1:6" ht="24" customHeight="1">
      <c r="A12" s="4"/>
      <c r="B12" s="13"/>
      <c r="C12" s="13"/>
      <c r="D12" s="37"/>
      <c r="E12" s="4"/>
      <c r="F12" s="15"/>
    </row>
    <row r="13" spans="1:6" ht="24" customHeight="1">
      <c r="A13" s="4"/>
      <c r="B13" s="13"/>
      <c r="C13" s="13"/>
      <c r="D13" s="37"/>
      <c r="E13" s="4"/>
      <c r="F13" s="15"/>
    </row>
    <row r="14" spans="1:6" ht="24" customHeight="1">
      <c r="A14" s="4"/>
      <c r="B14" s="13"/>
      <c r="C14" s="13"/>
      <c r="D14" s="37"/>
      <c r="E14" s="4"/>
      <c r="F14" s="15"/>
    </row>
    <row r="15" spans="1:6" ht="24" customHeight="1">
      <c r="A15" s="4"/>
      <c r="B15" s="13"/>
      <c r="C15" s="13"/>
      <c r="D15" s="37"/>
      <c r="E15" s="4"/>
      <c r="F15" s="15"/>
    </row>
    <row r="16" spans="1:6" ht="24" customHeight="1">
      <c r="A16" s="4"/>
      <c r="B16" s="13"/>
      <c r="C16" s="13"/>
      <c r="D16" s="37"/>
      <c r="E16" s="4"/>
      <c r="F16" s="15"/>
    </row>
    <row r="17" spans="1:6" ht="24" customHeight="1">
      <c r="A17" s="4"/>
      <c r="B17" s="13"/>
      <c r="C17" s="13"/>
      <c r="D17" s="37"/>
      <c r="E17" s="4"/>
      <c r="F17" s="15"/>
    </row>
    <row r="18" spans="1:6" ht="24" customHeight="1">
      <c r="A18" s="4"/>
      <c r="B18" s="13"/>
      <c r="C18" s="13"/>
      <c r="D18" s="37"/>
      <c r="E18" s="4"/>
      <c r="F18" s="15"/>
    </row>
    <row r="19" spans="1:6" ht="24" customHeight="1">
      <c r="A19" s="4"/>
      <c r="B19" s="13"/>
      <c r="C19" s="13"/>
      <c r="D19" s="37"/>
      <c r="E19" s="4"/>
      <c r="F19" s="15"/>
    </row>
    <row r="20" spans="1:6" ht="24" customHeight="1">
      <c r="A20" s="4"/>
      <c r="B20" s="13"/>
      <c r="C20" s="13"/>
      <c r="D20" s="37"/>
      <c r="E20" s="4"/>
      <c r="F20" s="15"/>
    </row>
    <row r="21" spans="1:6" ht="24" customHeight="1">
      <c r="A21" s="4"/>
      <c r="B21" s="13"/>
      <c r="C21" s="13"/>
      <c r="D21" s="37"/>
      <c r="E21" s="4"/>
      <c r="F21" s="15"/>
    </row>
    <row r="22" spans="1:6" ht="24" customHeight="1">
      <c r="A22" s="4"/>
      <c r="B22" s="13"/>
      <c r="C22" s="13"/>
      <c r="D22" s="37"/>
      <c r="E22" s="4"/>
      <c r="F22" s="15"/>
    </row>
    <row r="23" spans="1:6" ht="24" customHeight="1">
      <c r="A23" s="4"/>
      <c r="B23" s="13"/>
      <c r="C23" s="13"/>
      <c r="D23" s="37"/>
      <c r="E23" s="4"/>
      <c r="F23" s="15"/>
    </row>
    <row r="24" spans="1:6" ht="24" customHeight="1">
      <c r="A24" s="4"/>
      <c r="B24" s="13"/>
      <c r="C24" s="13"/>
      <c r="D24" s="37"/>
      <c r="E24" s="4"/>
      <c r="F24" s="15"/>
    </row>
    <row r="25" spans="1:6" ht="24" customHeight="1">
      <c r="A25" s="4"/>
      <c r="B25" s="13"/>
      <c r="C25" s="13"/>
      <c r="D25" s="37"/>
      <c r="E25" s="4"/>
      <c r="F25" s="15"/>
    </row>
    <row r="26" spans="1:6" ht="24" customHeight="1">
      <c r="A26" s="4"/>
      <c r="B26" s="13"/>
      <c r="C26" s="13"/>
      <c r="D26" s="37"/>
      <c r="E26" s="4"/>
      <c r="F26" s="15"/>
    </row>
    <row r="27" spans="1:6" ht="24" customHeight="1">
      <c r="A27" s="4"/>
      <c r="B27" s="13"/>
      <c r="C27" s="13"/>
      <c r="D27" s="37"/>
      <c r="E27" s="4"/>
      <c r="F27" s="15"/>
    </row>
    <row r="28" spans="1:6" ht="24" customHeight="1">
      <c r="A28" s="72" t="s">
        <v>240</v>
      </c>
      <c r="B28" s="61"/>
      <c r="C28" s="61"/>
      <c r="D28" s="61"/>
      <c r="E28" s="61"/>
      <c r="F28" s="11">
        <v>28643.46</v>
      </c>
    </row>
    <row r="29" spans="1:6" ht="21.75" customHeight="1"/>
    <row r="30" spans="1:6" ht="24" customHeight="1">
      <c r="A30" s="62" t="s">
        <v>341</v>
      </c>
      <c r="B30" s="52"/>
      <c r="C30" s="52"/>
      <c r="D30" s="62" t="s">
        <v>342</v>
      </c>
      <c r="E30" s="52"/>
      <c r="F30" s="8"/>
    </row>
    <row r="31" spans="1:6" ht="23.25" customHeight="1">
      <c r="A31" s="71" t="s">
        <v>343</v>
      </c>
      <c r="B31" s="52"/>
      <c r="C31" s="52"/>
      <c r="D31" s="52"/>
      <c r="E31" s="52"/>
      <c r="F31" s="52"/>
    </row>
    <row r="32" spans="1:6" ht="23.25" customHeight="1">
      <c r="A32" s="62" t="s">
        <v>34</v>
      </c>
      <c r="B32" s="52"/>
      <c r="C32" s="52"/>
      <c r="D32" s="1"/>
      <c r="E32" s="1"/>
      <c r="F32" s="1"/>
    </row>
  </sheetData>
  <mergeCells count="8">
    <mergeCell ref="A31:F31"/>
    <mergeCell ref="A32:C32"/>
    <mergeCell ref="A1:F1"/>
    <mergeCell ref="A2:C2"/>
    <mergeCell ref="D2:E2"/>
    <mergeCell ref="A28:E28"/>
    <mergeCell ref="A30:C30"/>
    <mergeCell ref="D30:E30"/>
  </mergeCells>
  <phoneticPr fontId="8" type="noConversion"/>
  <printOptions horizontalCentered="1"/>
  <pageMargins left="0.45520833333333333" right="0.39370078740157499" top="0.39370078740157499" bottom="0.39370078740157499" header="0" footer="0"/>
  <pageSetup paperSize="9" scale="99" fitToHeight="0" orientation="portrait" r:id="rId1"/>
</worksheet>
</file>

<file path=xl/worksheets/sheet13.xml><?xml version="1.0" encoding="utf-8"?>
<worksheet xmlns="http://schemas.openxmlformats.org/spreadsheetml/2006/main" xmlns:r="http://schemas.openxmlformats.org/officeDocument/2006/relationships">
  <sheetPr>
    <pageSetUpPr fitToPage="1"/>
  </sheetPr>
  <dimension ref="A1:I22"/>
  <sheetViews>
    <sheetView view="pageLayout" workbookViewId="0">
      <selection sqref="A1:I1"/>
    </sheetView>
  </sheetViews>
  <sheetFormatPr defaultColWidth="9.140625" defaultRowHeight="12.75"/>
  <cols>
    <col min="1" max="1" width="6.42578125" customWidth="1"/>
    <col min="2" max="2" width="25.85546875" customWidth="1"/>
    <col min="3" max="3" width="8" customWidth="1"/>
    <col min="4" max="4" width="8.140625" customWidth="1"/>
    <col min="5" max="7" width="9.7109375" customWidth="1"/>
    <col min="8" max="9" width="9.28515625" customWidth="1"/>
  </cols>
  <sheetData>
    <row r="1" spans="1:9" ht="36" customHeight="1">
      <c r="A1" s="51" t="s">
        <v>344</v>
      </c>
      <c r="B1" s="52"/>
      <c r="C1" s="52"/>
      <c r="D1" s="52"/>
      <c r="E1" s="52"/>
      <c r="F1" s="52"/>
      <c r="G1" s="52"/>
      <c r="H1" s="52"/>
      <c r="I1" s="52"/>
    </row>
    <row r="2" spans="1:9" ht="22.5" customHeight="1">
      <c r="A2" s="63" t="s">
        <v>36</v>
      </c>
      <c r="B2" s="55"/>
      <c r="C2" s="5"/>
      <c r="D2" s="63" t="s">
        <v>37</v>
      </c>
      <c r="E2" s="55"/>
      <c r="F2" s="5"/>
      <c r="G2" s="5"/>
      <c r="H2" s="64" t="s">
        <v>345</v>
      </c>
      <c r="I2" s="55"/>
    </row>
    <row r="3" spans="1:9" ht="28.5" customHeight="1">
      <c r="A3" s="26" t="s">
        <v>2</v>
      </c>
      <c r="B3" s="26" t="s">
        <v>242</v>
      </c>
      <c r="C3" s="26" t="s">
        <v>346</v>
      </c>
      <c r="D3" s="26" t="s">
        <v>347</v>
      </c>
      <c r="E3" s="26" t="s">
        <v>348</v>
      </c>
      <c r="F3" s="26" t="s">
        <v>349</v>
      </c>
      <c r="G3" s="26" t="s">
        <v>350</v>
      </c>
      <c r="H3" s="26" t="s">
        <v>351</v>
      </c>
      <c r="I3" s="23"/>
    </row>
    <row r="4" spans="1:9" ht="37.5" customHeight="1">
      <c r="A4" s="4" t="s">
        <v>9</v>
      </c>
      <c r="B4" s="13" t="s">
        <v>250</v>
      </c>
      <c r="C4" s="14">
        <v>4371.33</v>
      </c>
      <c r="D4" s="4"/>
      <c r="E4" s="4"/>
      <c r="F4" s="4"/>
      <c r="G4" s="4"/>
      <c r="H4" s="4"/>
      <c r="I4" s="2"/>
    </row>
    <row r="5" spans="1:9" ht="37.5" customHeight="1">
      <c r="A5" s="4" t="s">
        <v>11</v>
      </c>
      <c r="B5" s="13" t="s">
        <v>252</v>
      </c>
      <c r="C5" s="14">
        <v>2011.67</v>
      </c>
      <c r="D5" s="4"/>
      <c r="E5" s="4"/>
      <c r="F5" s="4"/>
      <c r="G5" s="4"/>
      <c r="H5" s="4"/>
      <c r="I5" s="2"/>
    </row>
    <row r="6" spans="1:9" ht="37.5" customHeight="1">
      <c r="A6" s="4" t="s">
        <v>71</v>
      </c>
      <c r="B6" s="13" t="s">
        <v>254</v>
      </c>
      <c r="C6" s="14">
        <v>502.92</v>
      </c>
      <c r="D6" s="4"/>
      <c r="E6" s="4"/>
      <c r="F6" s="4"/>
      <c r="G6" s="4"/>
      <c r="H6" s="4"/>
      <c r="I6" s="2"/>
    </row>
    <row r="7" spans="1:9" ht="37.5" customHeight="1">
      <c r="A7" s="4" t="s">
        <v>72</v>
      </c>
      <c r="B7" s="13" t="s">
        <v>258</v>
      </c>
      <c r="C7" s="14">
        <v>1005.83</v>
      </c>
      <c r="D7" s="4"/>
      <c r="E7" s="4"/>
      <c r="F7" s="4"/>
      <c r="G7" s="4"/>
      <c r="H7" s="4"/>
      <c r="I7" s="2"/>
    </row>
    <row r="8" spans="1:9" ht="37.5" customHeight="1">
      <c r="A8" s="4" t="s">
        <v>74</v>
      </c>
      <c r="B8" s="13" t="s">
        <v>261</v>
      </c>
      <c r="C8" s="14">
        <v>502.92</v>
      </c>
      <c r="D8" s="4"/>
      <c r="E8" s="4"/>
      <c r="F8" s="4"/>
      <c r="G8" s="4"/>
      <c r="H8" s="4"/>
      <c r="I8" s="2"/>
    </row>
    <row r="9" spans="1:9" ht="37.5" customHeight="1">
      <c r="A9" s="4" t="s">
        <v>98</v>
      </c>
      <c r="B9" s="13" t="s">
        <v>263</v>
      </c>
      <c r="C9" s="14"/>
      <c r="D9" s="4"/>
      <c r="E9" s="4"/>
      <c r="F9" s="4"/>
      <c r="G9" s="4"/>
      <c r="H9" s="4"/>
      <c r="I9" s="2"/>
    </row>
    <row r="10" spans="1:9" ht="37.5" customHeight="1">
      <c r="A10" s="4"/>
      <c r="B10" s="13"/>
      <c r="C10" s="14"/>
      <c r="D10" s="4"/>
      <c r="E10" s="4"/>
      <c r="F10" s="4"/>
      <c r="G10" s="4"/>
      <c r="H10" s="4"/>
      <c r="I10" s="2"/>
    </row>
    <row r="11" spans="1:9" ht="37.5" customHeight="1">
      <c r="A11" s="4"/>
      <c r="B11" s="13"/>
      <c r="C11" s="14"/>
      <c r="D11" s="4"/>
      <c r="E11" s="4"/>
      <c r="F11" s="4"/>
      <c r="G11" s="4"/>
      <c r="H11" s="4"/>
      <c r="I11" s="2"/>
    </row>
    <row r="12" spans="1:9" ht="37.5" customHeight="1">
      <c r="A12" s="4"/>
      <c r="B12" s="13"/>
      <c r="C12" s="14"/>
      <c r="D12" s="4"/>
      <c r="E12" s="4"/>
      <c r="F12" s="4"/>
      <c r="G12" s="4"/>
      <c r="H12" s="4"/>
      <c r="I12" s="2"/>
    </row>
    <row r="13" spans="1:9" ht="37.5" customHeight="1">
      <c r="A13" s="4"/>
      <c r="B13" s="13"/>
      <c r="C13" s="14"/>
      <c r="D13" s="4"/>
      <c r="E13" s="4"/>
      <c r="F13" s="4"/>
      <c r="G13" s="4"/>
      <c r="H13" s="4"/>
      <c r="I13" s="2"/>
    </row>
    <row r="14" spans="1:9" ht="37.5" customHeight="1">
      <c r="A14" s="4"/>
      <c r="B14" s="13"/>
      <c r="C14" s="14"/>
      <c r="D14" s="4"/>
      <c r="E14" s="4"/>
      <c r="F14" s="4"/>
      <c r="G14" s="4"/>
      <c r="H14" s="4"/>
      <c r="I14" s="2"/>
    </row>
    <row r="15" spans="1:9" ht="37.5" customHeight="1">
      <c r="A15" s="4"/>
      <c r="B15" s="13"/>
      <c r="C15" s="14"/>
      <c r="D15" s="4"/>
      <c r="E15" s="4"/>
      <c r="F15" s="4"/>
      <c r="G15" s="4"/>
      <c r="H15" s="4"/>
      <c r="I15" s="2"/>
    </row>
    <row r="16" spans="1:9" ht="37.5" customHeight="1">
      <c r="A16" s="4"/>
      <c r="B16" s="13"/>
      <c r="C16" s="14"/>
      <c r="D16" s="4"/>
      <c r="E16" s="4"/>
      <c r="F16" s="4"/>
      <c r="G16" s="4"/>
      <c r="H16" s="4"/>
      <c r="I16" s="2"/>
    </row>
    <row r="17" spans="1:9" ht="37.5" customHeight="1">
      <c r="A17" s="4"/>
      <c r="B17" s="13"/>
      <c r="C17" s="14"/>
      <c r="D17" s="4"/>
      <c r="E17" s="4"/>
      <c r="F17" s="4"/>
      <c r="G17" s="4"/>
      <c r="H17" s="4"/>
      <c r="I17" s="2"/>
    </row>
    <row r="18" spans="1:9" ht="37.5" customHeight="1">
      <c r="A18" s="60" t="s">
        <v>240</v>
      </c>
      <c r="B18" s="61"/>
      <c r="C18" s="12">
        <v>6383</v>
      </c>
      <c r="D18" s="6"/>
      <c r="E18" s="6"/>
      <c r="F18" s="6"/>
      <c r="G18" s="6"/>
      <c r="H18" s="6"/>
      <c r="I18" s="7"/>
    </row>
    <row r="19" spans="1:9" ht="32.25" customHeight="1"/>
    <row r="20" spans="1:9" ht="32.25" customHeight="1">
      <c r="A20" s="62" t="s">
        <v>264</v>
      </c>
      <c r="B20" s="52"/>
      <c r="C20" s="52"/>
      <c r="D20" s="52"/>
      <c r="E20" s="52"/>
      <c r="F20" s="52"/>
      <c r="G20" s="52"/>
      <c r="H20" s="52"/>
      <c r="I20" s="52"/>
    </row>
    <row r="21" spans="1:9" ht="48.75" customHeight="1">
      <c r="A21" s="62" t="s">
        <v>352</v>
      </c>
      <c r="B21" s="52"/>
      <c r="C21" s="52"/>
      <c r="D21" s="52"/>
      <c r="E21" s="52"/>
      <c r="F21" s="52"/>
      <c r="G21" s="52"/>
      <c r="H21" s="52"/>
      <c r="I21" s="52"/>
    </row>
    <row r="22" spans="1:9" ht="22.5" customHeight="1">
      <c r="A22" s="62" t="s">
        <v>266</v>
      </c>
      <c r="B22" s="52"/>
      <c r="C22" s="1"/>
      <c r="D22" s="1"/>
      <c r="E22" s="27"/>
      <c r="F22" s="27"/>
      <c r="G22" s="27"/>
      <c r="H22" s="71" t="s">
        <v>353</v>
      </c>
      <c r="I22" s="52"/>
    </row>
  </sheetData>
  <mergeCells count="9">
    <mergeCell ref="A20:I20"/>
    <mergeCell ref="A21:I21"/>
    <mergeCell ref="A22:B22"/>
    <mergeCell ref="H22:I22"/>
    <mergeCell ref="A1:I1"/>
    <mergeCell ref="A2:B2"/>
    <mergeCell ref="D2:E2"/>
    <mergeCell ref="H2:I2"/>
    <mergeCell ref="A18:B18"/>
  </mergeCells>
  <phoneticPr fontId="8" type="noConversion"/>
  <printOptions horizontalCentered="1"/>
  <pageMargins left="0.52447916666666672" right="0.39370078740157499" top="0.39370078740157499" bottom="0.39370078740157499" header="0" footer="0"/>
  <pageSetup paperSize="9" scale="99" fitToHeight="0" orientation="portrait" r:id="rId1"/>
</worksheet>
</file>

<file path=xl/worksheets/sheet14.xml><?xml version="1.0" encoding="utf-8"?>
<worksheet xmlns="http://schemas.openxmlformats.org/spreadsheetml/2006/main" xmlns:r="http://schemas.openxmlformats.org/officeDocument/2006/relationships">
  <sheetPr>
    <pageSetUpPr fitToPage="1"/>
  </sheetPr>
  <dimension ref="A1:I29"/>
  <sheetViews>
    <sheetView view="pageLayout" workbookViewId="0">
      <selection activeCell="H27" sqref="H27"/>
    </sheetView>
  </sheetViews>
  <sheetFormatPr defaultColWidth="9.140625" defaultRowHeight="12.75"/>
  <cols>
    <col min="1" max="1" width="5" customWidth="1"/>
    <col min="2" max="2" width="7.7109375" customWidth="1"/>
    <col min="3" max="3" width="20.42578125" customWidth="1"/>
    <col min="4" max="4" width="12" customWidth="1"/>
    <col min="5" max="5" width="7.85546875" customWidth="1"/>
    <col min="6" max="6" width="10.140625" customWidth="1"/>
    <col min="7" max="7" width="10.28515625" customWidth="1"/>
    <col min="8" max="8" width="10.7109375" customWidth="1"/>
    <col min="9" max="9" width="12.5703125" customWidth="1"/>
  </cols>
  <sheetData>
    <row r="1" spans="1:9" ht="45" customHeight="1">
      <c r="A1" s="51" t="s">
        <v>354</v>
      </c>
      <c r="B1" s="52"/>
      <c r="C1" s="52"/>
      <c r="D1" s="52"/>
      <c r="E1" s="52"/>
      <c r="F1" s="52"/>
      <c r="G1" s="52"/>
      <c r="H1" s="52"/>
      <c r="I1" s="52"/>
    </row>
    <row r="2" spans="1:9" ht="22.5" customHeight="1">
      <c r="A2" s="63" t="s">
        <v>36</v>
      </c>
      <c r="B2" s="55"/>
      <c r="C2" s="55"/>
      <c r="D2" s="55"/>
      <c r="E2" s="55"/>
      <c r="F2" s="55"/>
      <c r="G2" s="5"/>
      <c r="H2" s="64" t="s">
        <v>1</v>
      </c>
      <c r="I2" s="55"/>
    </row>
    <row r="3" spans="1:9" ht="29.25" customHeight="1">
      <c r="A3" s="26" t="s">
        <v>2</v>
      </c>
      <c r="B3" s="26" t="s">
        <v>355</v>
      </c>
      <c r="C3" s="26" t="s">
        <v>356</v>
      </c>
      <c r="D3" s="26" t="s">
        <v>357</v>
      </c>
      <c r="E3" s="26" t="s">
        <v>140</v>
      </c>
      <c r="F3" s="26" t="s">
        <v>292</v>
      </c>
      <c r="G3" s="26" t="s">
        <v>298</v>
      </c>
      <c r="H3" s="26" t="s">
        <v>143</v>
      </c>
      <c r="I3" s="23" t="s">
        <v>248</v>
      </c>
    </row>
    <row r="4" spans="1:9" ht="22.5" customHeight="1">
      <c r="A4" s="47" t="s">
        <v>9</v>
      </c>
      <c r="B4" s="13" t="s">
        <v>358</v>
      </c>
      <c r="C4" s="13" t="s">
        <v>359</v>
      </c>
      <c r="D4" s="13" t="s">
        <v>360</v>
      </c>
      <c r="E4" s="47" t="s">
        <v>361</v>
      </c>
      <c r="F4" s="39">
        <v>428.4</v>
      </c>
      <c r="G4" s="14">
        <v>4.37</v>
      </c>
      <c r="H4" s="14">
        <v>1872.11</v>
      </c>
      <c r="I4" s="2"/>
    </row>
    <row r="5" spans="1:9" ht="22.5" customHeight="1">
      <c r="A5" s="47">
        <f>A4+1</f>
        <v>2</v>
      </c>
      <c r="B5" s="13" t="s">
        <v>362</v>
      </c>
      <c r="C5" s="13" t="s">
        <v>363</v>
      </c>
      <c r="D5" s="13" t="s">
        <v>364</v>
      </c>
      <c r="E5" s="47" t="s">
        <v>361</v>
      </c>
      <c r="F5" s="39">
        <v>422.3</v>
      </c>
      <c r="G5" s="14">
        <v>4.37</v>
      </c>
      <c r="H5" s="14">
        <v>1845.45</v>
      </c>
      <c r="I5" s="2"/>
    </row>
    <row r="6" spans="1:9" ht="22.5" customHeight="1">
      <c r="A6" s="47">
        <f t="shared" ref="A6:A19" si="0">A5+1</f>
        <v>3</v>
      </c>
      <c r="B6" s="13" t="s">
        <v>365</v>
      </c>
      <c r="C6" s="13" t="s">
        <v>366</v>
      </c>
      <c r="D6" s="13" t="s">
        <v>367</v>
      </c>
      <c r="E6" s="47" t="s">
        <v>172</v>
      </c>
      <c r="F6" s="39">
        <v>342.048</v>
      </c>
      <c r="G6" s="14">
        <v>66</v>
      </c>
      <c r="H6" s="14">
        <v>22575.17</v>
      </c>
      <c r="I6" s="2"/>
    </row>
    <row r="7" spans="1:9" ht="22.5" customHeight="1">
      <c r="A7" s="47">
        <f t="shared" si="0"/>
        <v>4</v>
      </c>
      <c r="B7" s="13" t="s">
        <v>368</v>
      </c>
      <c r="C7" s="13" t="s">
        <v>170</v>
      </c>
      <c r="D7" s="13"/>
      <c r="E7" s="47" t="s">
        <v>172</v>
      </c>
      <c r="F7" s="39">
        <v>17.507999999999999</v>
      </c>
      <c r="G7" s="14">
        <v>500</v>
      </c>
      <c r="H7" s="14">
        <v>8754.08</v>
      </c>
      <c r="I7" s="2"/>
    </row>
    <row r="8" spans="1:9" ht="22.5" customHeight="1">
      <c r="A8" s="47">
        <f t="shared" si="0"/>
        <v>5</v>
      </c>
      <c r="B8" s="13" t="s">
        <v>369</v>
      </c>
      <c r="C8" s="13" t="s">
        <v>370</v>
      </c>
      <c r="D8" s="13"/>
      <c r="E8" s="47" t="s">
        <v>172</v>
      </c>
      <c r="F8" s="39">
        <v>1.9990000000000001</v>
      </c>
      <c r="G8" s="14">
        <v>180</v>
      </c>
      <c r="H8" s="14">
        <v>359.8</v>
      </c>
      <c r="I8" s="2"/>
    </row>
    <row r="9" spans="1:9" ht="22.5" customHeight="1">
      <c r="A9" s="47">
        <f t="shared" si="0"/>
        <v>6</v>
      </c>
      <c r="B9" s="13" t="s">
        <v>371</v>
      </c>
      <c r="C9" s="13" t="s">
        <v>372</v>
      </c>
      <c r="D9" s="13"/>
      <c r="E9" s="47" t="s">
        <v>373</v>
      </c>
      <c r="F9" s="39">
        <v>19.853000000000002</v>
      </c>
      <c r="G9" s="14">
        <v>0.71</v>
      </c>
      <c r="H9" s="14">
        <v>14.1</v>
      </c>
      <c r="I9" s="2"/>
    </row>
    <row r="10" spans="1:9" ht="22.5" customHeight="1">
      <c r="A10" s="47">
        <f t="shared" si="0"/>
        <v>7</v>
      </c>
      <c r="B10" s="13" t="s">
        <v>374</v>
      </c>
      <c r="C10" s="13" t="s">
        <v>375</v>
      </c>
      <c r="D10" s="13"/>
      <c r="E10" s="47" t="s">
        <v>149</v>
      </c>
      <c r="F10" s="39">
        <v>38.198999999999998</v>
      </c>
      <c r="G10" s="14">
        <v>5.4</v>
      </c>
      <c r="H10" s="14">
        <v>206.27</v>
      </c>
      <c r="I10" s="2"/>
    </row>
    <row r="11" spans="1:9" ht="22.5" customHeight="1">
      <c r="A11" s="47">
        <f t="shared" si="0"/>
        <v>8</v>
      </c>
      <c r="B11" s="13" t="s">
        <v>376</v>
      </c>
      <c r="C11" s="13" t="s">
        <v>377</v>
      </c>
      <c r="D11" s="13"/>
      <c r="E11" s="47" t="s">
        <v>149</v>
      </c>
      <c r="F11" s="39">
        <v>10.722</v>
      </c>
      <c r="G11" s="14">
        <v>770.4</v>
      </c>
      <c r="H11" s="14">
        <v>8259.9599999999991</v>
      </c>
      <c r="I11" s="2"/>
    </row>
    <row r="12" spans="1:9" ht="22.5" customHeight="1">
      <c r="A12" s="47">
        <f t="shared" si="0"/>
        <v>9</v>
      </c>
      <c r="B12" s="13" t="s">
        <v>378</v>
      </c>
      <c r="C12" s="13" t="s">
        <v>379</v>
      </c>
      <c r="D12" s="13"/>
      <c r="E12" s="47" t="s">
        <v>149</v>
      </c>
      <c r="F12" s="39">
        <v>3.847</v>
      </c>
      <c r="G12" s="14">
        <v>752.4</v>
      </c>
      <c r="H12" s="14">
        <v>2894.85</v>
      </c>
      <c r="I12" s="2"/>
    </row>
    <row r="13" spans="1:9" ht="22.5" customHeight="1">
      <c r="A13" s="47">
        <f t="shared" si="0"/>
        <v>10</v>
      </c>
      <c r="B13" s="13" t="s">
        <v>380</v>
      </c>
      <c r="C13" s="13" t="s">
        <v>381</v>
      </c>
      <c r="D13" s="13" t="s">
        <v>382</v>
      </c>
      <c r="E13" s="47" t="s">
        <v>149</v>
      </c>
      <c r="F13" s="39">
        <v>65.804000000000002</v>
      </c>
      <c r="G13" s="14">
        <v>590</v>
      </c>
      <c r="H13" s="14">
        <v>38824.080000000002</v>
      </c>
      <c r="I13" s="2"/>
    </row>
    <row r="14" spans="1:9" ht="22.5" customHeight="1">
      <c r="A14" s="47">
        <f t="shared" si="0"/>
        <v>11</v>
      </c>
      <c r="B14" s="13" t="s">
        <v>383</v>
      </c>
      <c r="C14" s="13" t="s">
        <v>381</v>
      </c>
      <c r="D14" s="13" t="s">
        <v>384</v>
      </c>
      <c r="E14" s="47" t="s">
        <v>149</v>
      </c>
      <c r="F14" s="39">
        <v>41.482999999999997</v>
      </c>
      <c r="G14" s="14">
        <v>610</v>
      </c>
      <c r="H14" s="14">
        <v>25304.639999999999</v>
      </c>
      <c r="I14" s="2"/>
    </row>
    <row r="15" spans="1:9" ht="22.5" customHeight="1">
      <c r="A15" s="47">
        <f t="shared" si="0"/>
        <v>12</v>
      </c>
      <c r="B15" s="13" t="s">
        <v>385</v>
      </c>
      <c r="C15" s="13" t="s">
        <v>386</v>
      </c>
      <c r="D15" s="13" t="s">
        <v>387</v>
      </c>
      <c r="E15" s="47" t="s">
        <v>149</v>
      </c>
      <c r="F15" s="39">
        <v>52.944000000000003</v>
      </c>
      <c r="G15" s="14">
        <v>300</v>
      </c>
      <c r="H15" s="14">
        <v>15883.09</v>
      </c>
      <c r="I15" s="2"/>
    </row>
    <row r="16" spans="1:9" ht="28.5" customHeight="1">
      <c r="A16" s="47">
        <f t="shared" si="0"/>
        <v>13</v>
      </c>
      <c r="B16" s="13" t="s">
        <v>389</v>
      </c>
      <c r="C16" s="13" t="s">
        <v>390</v>
      </c>
      <c r="D16" s="13"/>
      <c r="E16" s="47" t="s">
        <v>210</v>
      </c>
      <c r="F16" s="39">
        <v>2</v>
      </c>
      <c r="G16" s="14">
        <v>5720</v>
      </c>
      <c r="H16" s="14">
        <v>11440</v>
      </c>
      <c r="I16" s="2"/>
    </row>
    <row r="17" spans="1:9" ht="22.5" customHeight="1">
      <c r="A17" s="47">
        <f t="shared" si="0"/>
        <v>14</v>
      </c>
      <c r="B17" s="13" t="s">
        <v>392</v>
      </c>
      <c r="C17" s="13" t="s">
        <v>218</v>
      </c>
      <c r="D17" s="13"/>
      <c r="E17" s="47" t="s">
        <v>219</v>
      </c>
      <c r="F17" s="39">
        <v>1</v>
      </c>
      <c r="G17" s="14">
        <v>683.1</v>
      </c>
      <c r="H17" s="14">
        <v>683.1</v>
      </c>
      <c r="I17" s="2"/>
    </row>
    <row r="18" spans="1:9" ht="22.5" customHeight="1">
      <c r="A18" s="47">
        <f t="shared" si="0"/>
        <v>15</v>
      </c>
      <c r="B18" s="13" t="s">
        <v>394</v>
      </c>
      <c r="C18" s="13" t="s">
        <v>223</v>
      </c>
      <c r="D18" s="13"/>
      <c r="E18" s="47" t="s">
        <v>224</v>
      </c>
      <c r="F18" s="39">
        <v>1</v>
      </c>
      <c r="G18" s="14">
        <v>1000</v>
      </c>
      <c r="H18" s="14">
        <v>1000</v>
      </c>
      <c r="I18" s="2"/>
    </row>
    <row r="19" spans="1:9" ht="22.5" customHeight="1">
      <c r="A19" s="47">
        <f t="shared" si="0"/>
        <v>16</v>
      </c>
      <c r="B19" s="13" t="s">
        <v>396</v>
      </c>
      <c r="C19" s="13" t="s">
        <v>397</v>
      </c>
      <c r="D19" s="13"/>
      <c r="E19" s="47" t="s">
        <v>210</v>
      </c>
      <c r="F19" s="39">
        <v>2</v>
      </c>
      <c r="G19" s="14">
        <v>1837</v>
      </c>
      <c r="H19" s="14">
        <v>3674</v>
      </c>
      <c r="I19" s="2"/>
    </row>
    <row r="20" spans="1:9" ht="22.5" customHeight="1">
      <c r="A20" s="4"/>
      <c r="B20" s="13"/>
      <c r="C20" s="13"/>
      <c r="D20" s="13"/>
      <c r="E20" s="4"/>
      <c r="F20" s="39"/>
      <c r="G20" s="14"/>
      <c r="H20" s="14"/>
      <c r="I20" s="2"/>
    </row>
    <row r="21" spans="1:9" ht="22.5" customHeight="1">
      <c r="A21" s="4"/>
      <c r="B21" s="13"/>
      <c r="C21" s="13"/>
      <c r="D21" s="13"/>
      <c r="E21" s="4"/>
      <c r="F21" s="39"/>
      <c r="G21" s="14"/>
      <c r="H21" s="14"/>
      <c r="I21" s="2"/>
    </row>
    <row r="22" spans="1:9" ht="22.5" customHeight="1">
      <c r="A22" s="4"/>
      <c r="B22" s="13"/>
      <c r="C22" s="13"/>
      <c r="D22" s="13"/>
      <c r="E22" s="4"/>
      <c r="F22" s="39"/>
      <c r="G22" s="14"/>
      <c r="H22" s="14"/>
      <c r="I22" s="2"/>
    </row>
    <row r="23" spans="1:9" ht="22.5" customHeight="1">
      <c r="A23" s="4"/>
      <c r="B23" s="13"/>
      <c r="C23" s="13"/>
      <c r="D23" s="13"/>
      <c r="E23" s="4"/>
      <c r="F23" s="39"/>
      <c r="G23" s="14"/>
      <c r="H23" s="14"/>
      <c r="I23" s="2"/>
    </row>
    <row r="24" spans="1:9" ht="22.5" customHeight="1">
      <c r="A24" s="4"/>
      <c r="B24" s="13"/>
      <c r="C24" s="13"/>
      <c r="D24" s="13"/>
      <c r="E24" s="4"/>
      <c r="F24" s="39"/>
      <c r="G24" s="14"/>
      <c r="H24" s="14"/>
      <c r="I24" s="2"/>
    </row>
    <row r="25" spans="1:9" ht="22.5" customHeight="1">
      <c r="A25" s="4"/>
      <c r="B25" s="13"/>
      <c r="C25" s="13"/>
      <c r="D25" s="13"/>
      <c r="E25" s="4"/>
      <c r="F25" s="39"/>
      <c r="G25" s="14"/>
      <c r="H25" s="14"/>
      <c r="I25" s="2"/>
    </row>
    <row r="26" spans="1:9" ht="22.5" customHeight="1">
      <c r="A26" s="4"/>
      <c r="B26" s="13"/>
      <c r="C26" s="13"/>
      <c r="D26" s="13"/>
      <c r="E26" s="4"/>
      <c r="F26" s="39"/>
      <c r="G26" s="14"/>
      <c r="H26" s="14"/>
      <c r="I26" s="2"/>
    </row>
    <row r="27" spans="1:9" ht="22.5" customHeight="1">
      <c r="A27" s="6"/>
      <c r="B27" s="6"/>
      <c r="C27" s="10" t="s">
        <v>13</v>
      </c>
      <c r="D27" s="6"/>
      <c r="E27" s="6"/>
      <c r="F27" s="6"/>
      <c r="G27" s="6"/>
      <c r="H27" s="12"/>
      <c r="I27" s="7"/>
    </row>
    <row r="28" spans="1:9" ht="1.5" customHeight="1"/>
    <row r="29" spans="1:9" ht="22.5" customHeight="1">
      <c r="A29" s="62" t="s">
        <v>34</v>
      </c>
      <c r="B29" s="52"/>
      <c r="C29" s="52"/>
      <c r="D29" s="52"/>
      <c r="E29" s="52"/>
      <c r="F29" s="52"/>
      <c r="G29" s="1"/>
      <c r="H29" s="1"/>
      <c r="I29" s="1"/>
    </row>
  </sheetData>
  <mergeCells count="4">
    <mergeCell ref="A1:I1"/>
    <mergeCell ref="A2:F2"/>
    <mergeCell ref="H2:I2"/>
    <mergeCell ref="A29:F29"/>
  </mergeCells>
  <phoneticPr fontId="8" type="noConversion"/>
  <conditionalFormatting sqref="B4:B19">
    <cfRule type="duplicateValues" dxfId="9" priority="2" stopIfTrue="1"/>
  </conditionalFormatting>
  <conditionalFormatting sqref="F4:F19">
    <cfRule type="cellIs" dxfId="8" priority="1" stopIfTrue="1" operator="lessThan">
      <formula>1</formula>
    </cfRule>
  </conditionalFormatting>
  <printOptions horizontalCentered="1"/>
  <pageMargins left="0.43541666666666667" right="0.39370078740157499" top="0.39370078740157499" bottom="0.39370078740157499" header="0" footer="0"/>
  <pageSetup paperSize="9" fitToHeight="0" orientation="portrait" r:id="rId1"/>
</worksheet>
</file>

<file path=xl/worksheets/sheet15.xml><?xml version="1.0" encoding="utf-8"?>
<worksheet xmlns="http://schemas.openxmlformats.org/spreadsheetml/2006/main" xmlns:r="http://schemas.openxmlformats.org/officeDocument/2006/relationships">
  <sheetPr>
    <pageSetUpPr fitToPage="1"/>
  </sheetPr>
  <dimension ref="A1:E77"/>
  <sheetViews>
    <sheetView view="pageLayout" topLeftCell="A40" workbookViewId="0">
      <selection activeCell="D51" sqref="D51"/>
    </sheetView>
  </sheetViews>
  <sheetFormatPr defaultColWidth="9.140625" defaultRowHeight="12.75"/>
  <cols>
    <col min="1" max="1" width="6.7109375" customWidth="1"/>
    <col min="2" max="2" width="26.5703125" customWidth="1"/>
    <col min="3" max="3" width="35" customWidth="1"/>
    <col min="4" max="4" width="14.42578125" customWidth="1"/>
    <col min="5" max="5" width="14" customWidth="1"/>
  </cols>
  <sheetData>
    <row r="1" spans="1:5" ht="30" customHeight="1">
      <c r="A1" s="69" t="s">
        <v>35</v>
      </c>
      <c r="B1" s="52"/>
      <c r="C1" s="52"/>
      <c r="D1" s="52"/>
      <c r="E1" s="52"/>
    </row>
    <row r="2" spans="1:5" ht="28.5" customHeight="1">
      <c r="A2" s="63" t="s">
        <v>399</v>
      </c>
      <c r="B2" s="55"/>
      <c r="C2" s="25"/>
      <c r="D2" s="3" t="s">
        <v>37</v>
      </c>
      <c r="E2" s="5" t="s">
        <v>38</v>
      </c>
    </row>
    <row r="3" spans="1:5" ht="25.5" customHeight="1">
      <c r="A3" s="26" t="s">
        <v>2</v>
      </c>
      <c r="B3" s="26" t="s">
        <v>39</v>
      </c>
      <c r="C3" s="26" t="s">
        <v>40</v>
      </c>
      <c r="D3" s="26" t="s">
        <v>41</v>
      </c>
      <c r="E3" s="23" t="s">
        <v>42</v>
      </c>
    </row>
    <row r="4" spans="1:5" ht="26.25" customHeight="1">
      <c r="A4" s="4" t="s">
        <v>9</v>
      </c>
      <c r="B4" s="13" t="s">
        <v>43</v>
      </c>
      <c r="C4" s="13" t="s">
        <v>44</v>
      </c>
      <c r="D4" s="14">
        <v>1780846.28</v>
      </c>
      <c r="E4" s="15"/>
    </row>
    <row r="5" spans="1:5" ht="19.5" customHeight="1">
      <c r="A5" s="4" t="s">
        <v>45</v>
      </c>
      <c r="B5" s="13" t="s">
        <v>46</v>
      </c>
      <c r="C5" s="13" t="s">
        <v>47</v>
      </c>
      <c r="D5" s="14">
        <v>522.72</v>
      </c>
      <c r="E5" s="15"/>
    </row>
    <row r="6" spans="1:5" ht="19.5" customHeight="1">
      <c r="A6" s="4" t="s">
        <v>48</v>
      </c>
      <c r="B6" s="13" t="s">
        <v>49</v>
      </c>
      <c r="C6" s="13" t="s">
        <v>47</v>
      </c>
      <c r="D6" s="14">
        <v>67826.759999999995</v>
      </c>
      <c r="E6" s="15"/>
    </row>
    <row r="7" spans="1:5" ht="19.5" customHeight="1">
      <c r="A7" s="4" t="s">
        <v>50</v>
      </c>
      <c r="B7" s="13" t="s">
        <v>51</v>
      </c>
      <c r="C7" s="13" t="s">
        <v>47</v>
      </c>
      <c r="D7" s="14">
        <v>1690162.4</v>
      </c>
      <c r="E7" s="15"/>
    </row>
    <row r="8" spans="1:5" ht="19.5" customHeight="1">
      <c r="A8" s="4" t="s">
        <v>52</v>
      </c>
      <c r="B8" s="13" t="s">
        <v>53</v>
      </c>
      <c r="C8" s="13" t="s">
        <v>47</v>
      </c>
      <c r="D8" s="14">
        <v>14603.72</v>
      </c>
      <c r="E8" s="15"/>
    </row>
    <row r="9" spans="1:5" ht="19.5" customHeight="1">
      <c r="A9" s="4" t="s">
        <v>54</v>
      </c>
      <c r="B9" s="13" t="s">
        <v>55</v>
      </c>
      <c r="C9" s="13" t="s">
        <v>47</v>
      </c>
      <c r="D9" s="14">
        <v>13562.98</v>
      </c>
      <c r="E9" s="15"/>
    </row>
    <row r="10" spans="1:5" ht="19.5" customHeight="1">
      <c r="A10" s="4" t="s">
        <v>56</v>
      </c>
      <c r="B10" s="13" t="s">
        <v>57</v>
      </c>
      <c r="C10" s="13" t="s">
        <v>47</v>
      </c>
      <c r="D10" s="14">
        <v>6971.01</v>
      </c>
      <c r="E10" s="15"/>
    </row>
    <row r="11" spans="1:5" ht="20.25" customHeight="1">
      <c r="A11" s="4" t="s">
        <v>58</v>
      </c>
      <c r="B11" s="13" t="s">
        <v>59</v>
      </c>
      <c r="C11" s="13" t="s">
        <v>60</v>
      </c>
      <c r="D11" s="14">
        <v>-12282.04</v>
      </c>
      <c r="E11" s="15"/>
    </row>
    <row r="12" spans="1:5" ht="19.5" customHeight="1">
      <c r="A12" s="4" t="s">
        <v>61</v>
      </c>
      <c r="B12" s="13" t="s">
        <v>62</v>
      </c>
      <c r="C12" s="28"/>
      <c r="D12" s="14">
        <v>-12629.34</v>
      </c>
      <c r="E12" s="15"/>
    </row>
    <row r="13" spans="1:5" ht="19.5" customHeight="1">
      <c r="A13" s="4" t="s">
        <v>63</v>
      </c>
      <c r="B13" s="13" t="s">
        <v>64</v>
      </c>
      <c r="C13" s="28"/>
      <c r="D13" s="14">
        <v>-12.55</v>
      </c>
      <c r="E13" s="15"/>
    </row>
    <row r="14" spans="1:5" ht="19.5" customHeight="1">
      <c r="A14" s="4" t="s">
        <v>65</v>
      </c>
      <c r="B14" s="13" t="s">
        <v>66</v>
      </c>
      <c r="C14" s="28"/>
      <c r="D14" s="14">
        <v>105.14</v>
      </c>
      <c r="E14" s="15"/>
    </row>
    <row r="15" spans="1:5" ht="19.5" customHeight="1">
      <c r="A15" s="4" t="s">
        <v>67</v>
      </c>
      <c r="B15" s="13" t="s">
        <v>68</v>
      </c>
      <c r="C15" s="28"/>
      <c r="D15" s="14">
        <v>254.71</v>
      </c>
      <c r="E15" s="15"/>
    </row>
    <row r="16" spans="1:5" ht="19.5" customHeight="1">
      <c r="A16" s="4" t="s">
        <v>11</v>
      </c>
      <c r="B16" s="13" t="s">
        <v>69</v>
      </c>
      <c r="C16" s="13" t="s">
        <v>70</v>
      </c>
      <c r="D16" s="14">
        <v>8156.89</v>
      </c>
      <c r="E16" s="15"/>
    </row>
    <row r="17" spans="1:5" ht="19.5" customHeight="1">
      <c r="A17" s="4" t="s">
        <v>71</v>
      </c>
      <c r="B17" s="13" t="s">
        <v>46</v>
      </c>
      <c r="C17" s="13" t="s">
        <v>47</v>
      </c>
      <c r="D17" s="14">
        <v>0</v>
      </c>
      <c r="E17" s="15"/>
    </row>
    <row r="18" spans="1:5" ht="19.5" customHeight="1">
      <c r="A18" s="4" t="s">
        <v>72</v>
      </c>
      <c r="B18" s="13" t="s">
        <v>73</v>
      </c>
      <c r="C18" s="13" t="s">
        <v>47</v>
      </c>
      <c r="D18" s="14">
        <v>5500.86</v>
      </c>
      <c r="E18" s="15"/>
    </row>
    <row r="19" spans="1:5" ht="27" customHeight="1">
      <c r="A19" s="4" t="s">
        <v>74</v>
      </c>
      <c r="B19" s="13" t="s">
        <v>75</v>
      </c>
      <c r="C19" s="13" t="s">
        <v>76</v>
      </c>
      <c r="D19" s="14">
        <v>0</v>
      </c>
      <c r="E19" s="15"/>
    </row>
    <row r="20" spans="1:5" ht="19.5" customHeight="1">
      <c r="A20" s="4" t="s">
        <v>77</v>
      </c>
      <c r="B20" s="13" t="s">
        <v>78</v>
      </c>
      <c r="C20" s="13" t="s">
        <v>47</v>
      </c>
      <c r="D20" s="14">
        <v>0</v>
      </c>
      <c r="E20" s="15"/>
    </row>
    <row r="21" spans="1:5" ht="19.5" customHeight="1">
      <c r="A21" s="4" t="s">
        <v>79</v>
      </c>
      <c r="B21" s="13" t="s">
        <v>80</v>
      </c>
      <c r="C21" s="13" t="s">
        <v>47</v>
      </c>
      <c r="D21" s="14">
        <v>0</v>
      </c>
      <c r="E21" s="15"/>
    </row>
    <row r="22" spans="1:5" ht="19.5" customHeight="1">
      <c r="A22" s="4" t="s">
        <v>81</v>
      </c>
      <c r="B22" s="13" t="s">
        <v>82</v>
      </c>
      <c r="C22" s="13" t="s">
        <v>47</v>
      </c>
      <c r="D22" s="14">
        <v>0</v>
      </c>
      <c r="E22" s="15"/>
    </row>
    <row r="23" spans="1:5" ht="19.5" customHeight="1">
      <c r="A23" s="4" t="s">
        <v>83</v>
      </c>
      <c r="B23" s="13" t="s">
        <v>84</v>
      </c>
      <c r="C23" s="13" t="s">
        <v>47</v>
      </c>
      <c r="D23" s="14">
        <v>0</v>
      </c>
      <c r="E23" s="15"/>
    </row>
    <row r="24" spans="1:5" ht="19.5" customHeight="1">
      <c r="A24" s="4" t="s">
        <v>85</v>
      </c>
      <c r="B24" s="13" t="s">
        <v>86</v>
      </c>
      <c r="C24" s="13" t="s">
        <v>47</v>
      </c>
      <c r="D24" s="14">
        <v>0</v>
      </c>
      <c r="E24" s="15"/>
    </row>
    <row r="25" spans="1:5" ht="29.25" customHeight="1">
      <c r="A25" s="4" t="s">
        <v>87</v>
      </c>
      <c r="B25" s="13" t="s">
        <v>88</v>
      </c>
      <c r="C25" s="13" t="s">
        <v>89</v>
      </c>
      <c r="D25" s="14"/>
      <c r="E25" s="15"/>
    </row>
    <row r="26" spans="1:5" ht="19.5" customHeight="1">
      <c r="A26" s="4" t="s">
        <v>90</v>
      </c>
      <c r="B26" s="13" t="s">
        <v>91</v>
      </c>
      <c r="C26" s="28"/>
      <c r="D26" s="14">
        <v>0</v>
      </c>
      <c r="E26" s="15"/>
    </row>
    <row r="27" spans="1:5" ht="19.5" customHeight="1">
      <c r="A27" s="4" t="s">
        <v>92</v>
      </c>
      <c r="B27" s="13" t="s">
        <v>93</v>
      </c>
      <c r="C27" s="28"/>
      <c r="D27" s="14">
        <v>0</v>
      </c>
      <c r="E27" s="15"/>
    </row>
    <row r="28" spans="1:5" ht="19.5" customHeight="1">
      <c r="A28" s="4" t="s">
        <v>94</v>
      </c>
      <c r="B28" s="13" t="s">
        <v>95</v>
      </c>
      <c r="C28" s="28"/>
      <c r="D28" s="14">
        <v>0</v>
      </c>
      <c r="E28" s="15"/>
    </row>
    <row r="29" spans="1:5" ht="19.5" customHeight="1">
      <c r="A29" s="4" t="s">
        <v>96</v>
      </c>
      <c r="B29" s="13" t="s">
        <v>97</v>
      </c>
      <c r="C29" s="28"/>
      <c r="D29" s="14">
        <v>0</v>
      </c>
      <c r="E29" s="15"/>
    </row>
    <row r="30" spans="1:5" ht="19.5" customHeight="1">
      <c r="A30" s="4" t="s">
        <v>98</v>
      </c>
      <c r="B30" s="13" t="s">
        <v>99</v>
      </c>
      <c r="C30" s="13" t="s">
        <v>100</v>
      </c>
      <c r="D30" s="14">
        <v>2656.03</v>
      </c>
      <c r="E30" s="15"/>
    </row>
    <row r="31" spans="1:5" ht="19.5" customHeight="1">
      <c r="A31" s="4" t="s">
        <v>101</v>
      </c>
      <c r="B31" s="13" t="s">
        <v>102</v>
      </c>
      <c r="C31" s="13" t="s">
        <v>47</v>
      </c>
      <c r="D31" s="14"/>
      <c r="E31" s="15"/>
    </row>
    <row r="32" spans="1:5" ht="19.5" customHeight="1">
      <c r="A32" s="4" t="s">
        <v>103</v>
      </c>
      <c r="B32" s="13" t="s">
        <v>104</v>
      </c>
      <c r="C32" s="28"/>
      <c r="D32" s="14">
        <v>0</v>
      </c>
      <c r="E32" s="15"/>
    </row>
    <row r="33" spans="1:5" ht="19.5" customHeight="1">
      <c r="A33" s="4" t="s">
        <v>12</v>
      </c>
      <c r="B33" s="13" t="s">
        <v>105</v>
      </c>
      <c r="C33" s="13" t="s">
        <v>106</v>
      </c>
      <c r="D33" s="14">
        <f>(1975776.37-1135760)*1.5%</f>
        <v>12600.245550000001</v>
      </c>
      <c r="E33" s="15"/>
    </row>
    <row r="34" spans="1:5" ht="19.5" customHeight="1">
      <c r="A34" s="4" t="s">
        <v>107</v>
      </c>
      <c r="B34" s="13" t="s">
        <v>108</v>
      </c>
      <c r="C34" s="28"/>
      <c r="D34" s="14">
        <v>0</v>
      </c>
      <c r="E34" s="15"/>
    </row>
    <row r="35" spans="1:5" ht="19.5" customHeight="1">
      <c r="A35" s="4" t="s">
        <v>109</v>
      </c>
      <c r="B35" s="13" t="s">
        <v>110</v>
      </c>
      <c r="C35" s="28"/>
      <c r="D35" s="14">
        <v>0</v>
      </c>
      <c r="E35" s="15"/>
    </row>
    <row r="36" spans="1:5" ht="17.25" customHeight="1">
      <c r="A36" s="68" t="s">
        <v>111</v>
      </c>
      <c r="B36" s="58"/>
      <c r="C36" s="58"/>
      <c r="D36" s="58"/>
      <c r="E36" s="58"/>
    </row>
    <row r="37" spans="1:5" ht="17.25" customHeight="1">
      <c r="A37" s="62" t="s">
        <v>398</v>
      </c>
      <c r="B37" s="52"/>
      <c r="C37" s="52"/>
      <c r="D37" s="52"/>
      <c r="E37" s="1" t="s">
        <v>112</v>
      </c>
    </row>
    <row r="38" spans="1:5" ht="0.6" customHeight="1"/>
    <row r="39" spans="1:5" ht="30" customHeight="1">
      <c r="A39" s="69" t="s">
        <v>35</v>
      </c>
      <c r="B39" s="52"/>
      <c r="C39" s="52"/>
      <c r="D39" s="52"/>
      <c r="E39" s="52"/>
    </row>
    <row r="40" spans="1:5" ht="28.5" customHeight="1">
      <c r="A40" s="63" t="s">
        <v>399</v>
      </c>
      <c r="B40" s="55"/>
      <c r="C40" s="25"/>
      <c r="D40" s="3" t="s">
        <v>37</v>
      </c>
      <c r="E40" s="5" t="s">
        <v>113</v>
      </c>
    </row>
    <row r="41" spans="1:5" ht="25.5" customHeight="1">
      <c r="A41" s="26" t="s">
        <v>2</v>
      </c>
      <c r="B41" s="26" t="s">
        <v>39</v>
      </c>
      <c r="C41" s="26" t="s">
        <v>40</v>
      </c>
      <c r="D41" s="26" t="s">
        <v>41</v>
      </c>
      <c r="E41" s="23" t="s">
        <v>42</v>
      </c>
    </row>
    <row r="42" spans="1:5" ht="19.5" customHeight="1">
      <c r="A42" s="4" t="s">
        <v>114</v>
      </c>
      <c r="B42" s="13" t="s">
        <v>115</v>
      </c>
      <c r="C42" s="28"/>
      <c r="D42" s="14">
        <v>0</v>
      </c>
      <c r="E42" s="15"/>
    </row>
    <row r="43" spans="1:5" ht="19.5" customHeight="1">
      <c r="A43" s="4" t="s">
        <v>116</v>
      </c>
      <c r="B43" s="13" t="s">
        <v>117</v>
      </c>
      <c r="C43" s="13" t="s">
        <v>860</v>
      </c>
      <c r="D43" s="14">
        <f>(1975776.37-1135760)*1.5%</f>
        <v>12600.245550000001</v>
      </c>
      <c r="E43" s="15"/>
    </row>
    <row r="44" spans="1:5" ht="19.5" customHeight="1">
      <c r="A44" s="4" t="s">
        <v>118</v>
      </c>
      <c r="B44" s="13" t="s">
        <v>119</v>
      </c>
      <c r="C44" s="28"/>
      <c r="D44" s="14">
        <v>0</v>
      </c>
      <c r="E44" s="15"/>
    </row>
    <row r="45" spans="1:5" ht="19.5" customHeight="1">
      <c r="A45" s="4" t="s">
        <v>120</v>
      </c>
      <c r="B45" s="13" t="s">
        <v>8</v>
      </c>
      <c r="C45" s="13" t="s">
        <v>121</v>
      </c>
      <c r="D45" s="14">
        <v>7157.17</v>
      </c>
      <c r="E45" s="15"/>
    </row>
    <row r="46" spans="1:5" ht="19.5" customHeight="1">
      <c r="A46" s="4" t="s">
        <v>122</v>
      </c>
      <c r="B46" s="13" t="s">
        <v>123</v>
      </c>
      <c r="C46" s="13" t="s">
        <v>47</v>
      </c>
      <c r="D46" s="14">
        <v>7157.17</v>
      </c>
      <c r="E46" s="15"/>
    </row>
    <row r="47" spans="1:5" ht="19.5" customHeight="1">
      <c r="A47" s="4" t="s">
        <v>124</v>
      </c>
      <c r="B47" s="13" t="s">
        <v>125</v>
      </c>
      <c r="C47" s="28"/>
      <c r="D47" s="14">
        <v>0</v>
      </c>
      <c r="E47" s="15"/>
    </row>
    <row r="48" spans="1:5" ht="19.5" customHeight="1">
      <c r="A48" s="4" t="s">
        <v>126</v>
      </c>
      <c r="B48" s="13" t="s">
        <v>119</v>
      </c>
      <c r="C48" s="28"/>
      <c r="D48" s="14">
        <v>0</v>
      </c>
      <c r="E48" s="15"/>
    </row>
    <row r="49" spans="1:5" ht="19.5" customHeight="1">
      <c r="A49" s="4" t="s">
        <v>127</v>
      </c>
      <c r="B49" s="13" t="s">
        <v>128</v>
      </c>
      <c r="C49" s="13" t="s">
        <v>129</v>
      </c>
      <c r="D49" s="14">
        <f>1796160.34+D43</f>
        <v>1808760.5855500002</v>
      </c>
      <c r="E49" s="15"/>
    </row>
    <row r="50" spans="1:5" ht="19.5" customHeight="1">
      <c r="A50" s="4" t="s">
        <v>130</v>
      </c>
      <c r="B50" s="13" t="s">
        <v>131</v>
      </c>
      <c r="C50" s="13" t="s">
        <v>132</v>
      </c>
      <c r="D50" s="14">
        <f>D49*0.1</f>
        <v>180876.05855500003</v>
      </c>
      <c r="E50" s="15"/>
    </row>
    <row r="51" spans="1:5" ht="19.5" customHeight="1">
      <c r="A51" s="4" t="s">
        <v>133</v>
      </c>
      <c r="B51" s="13" t="s">
        <v>134</v>
      </c>
      <c r="C51" s="13" t="s">
        <v>135</v>
      </c>
      <c r="D51" s="14">
        <f>D49+D50</f>
        <v>1989636.6441050002</v>
      </c>
      <c r="E51" s="15">
        <v>0</v>
      </c>
    </row>
    <row r="52" spans="1:5" ht="19.5" customHeight="1">
      <c r="A52" s="4"/>
      <c r="B52" s="28"/>
      <c r="C52" s="28"/>
      <c r="D52" s="14"/>
      <c r="E52" s="15"/>
    </row>
    <row r="53" spans="1:5" ht="19.5" customHeight="1">
      <c r="A53" s="4"/>
      <c r="B53" s="28"/>
      <c r="C53" s="28"/>
      <c r="D53" s="14"/>
      <c r="E53" s="15"/>
    </row>
    <row r="54" spans="1:5" ht="19.5" customHeight="1">
      <c r="A54" s="4"/>
      <c r="B54" s="28"/>
      <c r="C54" s="28"/>
      <c r="D54" s="14"/>
      <c r="E54" s="15"/>
    </row>
    <row r="55" spans="1:5" ht="19.5" customHeight="1">
      <c r="A55" s="4"/>
      <c r="B55" s="28"/>
      <c r="C55" s="28"/>
      <c r="D55" s="14"/>
      <c r="E55" s="15"/>
    </row>
    <row r="56" spans="1:5" ht="19.5" customHeight="1">
      <c r="A56" s="4"/>
      <c r="B56" s="28"/>
      <c r="C56" s="28"/>
      <c r="D56" s="14"/>
      <c r="E56" s="15"/>
    </row>
    <row r="57" spans="1:5" ht="19.5" customHeight="1">
      <c r="A57" s="4"/>
      <c r="B57" s="28"/>
      <c r="C57" s="28"/>
      <c r="D57" s="14"/>
      <c r="E57" s="15"/>
    </row>
    <row r="58" spans="1:5" ht="19.5" customHeight="1">
      <c r="A58" s="4"/>
      <c r="B58" s="28"/>
      <c r="C58" s="28"/>
      <c r="D58" s="14"/>
      <c r="E58" s="15"/>
    </row>
    <row r="59" spans="1:5" ht="19.5" customHeight="1">
      <c r="A59" s="4"/>
      <c r="B59" s="28"/>
      <c r="C59" s="28"/>
      <c r="D59" s="14"/>
      <c r="E59" s="15"/>
    </row>
    <row r="60" spans="1:5" ht="19.5" customHeight="1">
      <c r="A60" s="4"/>
      <c r="B60" s="28"/>
      <c r="C60" s="28"/>
      <c r="D60" s="14"/>
      <c r="E60" s="15"/>
    </row>
    <row r="61" spans="1:5" ht="19.5" customHeight="1">
      <c r="A61" s="4"/>
      <c r="B61" s="28"/>
      <c r="C61" s="28"/>
      <c r="D61" s="14"/>
      <c r="E61" s="15"/>
    </row>
    <row r="62" spans="1:5" ht="19.5" customHeight="1">
      <c r="A62" s="4"/>
      <c r="B62" s="28"/>
      <c r="C62" s="28"/>
      <c r="D62" s="14"/>
      <c r="E62" s="15"/>
    </row>
    <row r="63" spans="1:5" ht="19.5" customHeight="1">
      <c r="A63" s="4"/>
      <c r="B63" s="28"/>
      <c r="C63" s="28"/>
      <c r="D63" s="14"/>
      <c r="E63" s="15"/>
    </row>
    <row r="64" spans="1:5" ht="19.5" customHeight="1">
      <c r="A64" s="4"/>
      <c r="B64" s="28"/>
      <c r="C64" s="28"/>
      <c r="D64" s="14"/>
      <c r="E64" s="15"/>
    </row>
    <row r="65" spans="1:5" ht="19.5" customHeight="1">
      <c r="A65" s="4"/>
      <c r="B65" s="28"/>
      <c r="C65" s="28"/>
      <c r="D65" s="14"/>
      <c r="E65" s="15"/>
    </row>
    <row r="66" spans="1:5" ht="19.5" customHeight="1">
      <c r="A66" s="4"/>
      <c r="B66" s="28"/>
      <c r="C66" s="28"/>
      <c r="D66" s="14"/>
      <c r="E66" s="15"/>
    </row>
    <row r="67" spans="1:5" ht="19.5" customHeight="1">
      <c r="A67" s="4"/>
      <c r="B67" s="28"/>
      <c r="C67" s="28"/>
      <c r="D67" s="14"/>
      <c r="E67" s="15"/>
    </row>
    <row r="68" spans="1:5" ht="19.5" customHeight="1">
      <c r="A68" s="4"/>
      <c r="B68" s="28"/>
      <c r="C68" s="28"/>
      <c r="D68" s="14"/>
      <c r="E68" s="15"/>
    </row>
    <row r="69" spans="1:5" ht="19.5" customHeight="1">
      <c r="A69" s="4"/>
      <c r="B69" s="28"/>
      <c r="C69" s="28"/>
      <c r="D69" s="14"/>
      <c r="E69" s="15"/>
    </row>
    <row r="70" spans="1:5" ht="19.5" customHeight="1">
      <c r="A70" s="4"/>
      <c r="B70" s="28"/>
      <c r="C70" s="28"/>
      <c r="D70" s="14"/>
      <c r="E70" s="15"/>
    </row>
    <row r="71" spans="1:5" ht="19.5" customHeight="1">
      <c r="A71" s="4"/>
      <c r="B71" s="28"/>
      <c r="C71" s="28"/>
      <c r="D71" s="14"/>
      <c r="E71" s="15"/>
    </row>
    <row r="72" spans="1:5" ht="19.5" customHeight="1">
      <c r="A72" s="4"/>
      <c r="B72" s="28"/>
      <c r="C72" s="28"/>
      <c r="D72" s="14"/>
      <c r="E72" s="15"/>
    </row>
    <row r="73" spans="1:5" ht="19.5" customHeight="1">
      <c r="A73" s="4"/>
      <c r="B73" s="28"/>
      <c r="C73" s="28"/>
      <c r="D73" s="14"/>
      <c r="E73" s="15"/>
    </row>
    <row r="74" spans="1:5" ht="19.5" customHeight="1">
      <c r="A74" s="4"/>
      <c r="B74" s="28"/>
      <c r="C74" s="28"/>
      <c r="D74" s="14"/>
      <c r="E74" s="15"/>
    </row>
    <row r="75" spans="1:5" ht="19.5" customHeight="1">
      <c r="A75" s="4"/>
      <c r="B75" s="28"/>
      <c r="C75" s="28"/>
      <c r="D75" s="14"/>
      <c r="E75" s="15"/>
    </row>
    <row r="76" spans="1:5" ht="17.25" customHeight="1">
      <c r="A76" s="68" t="s">
        <v>111</v>
      </c>
      <c r="B76" s="58"/>
      <c r="C76" s="58"/>
      <c r="D76" s="58"/>
      <c r="E76" s="58"/>
    </row>
    <row r="77" spans="1:5" ht="17.25" customHeight="1">
      <c r="A77" s="62" t="s">
        <v>398</v>
      </c>
      <c r="B77" s="52"/>
      <c r="C77" s="52"/>
      <c r="D77" s="52"/>
      <c r="E77" s="1" t="s">
        <v>112</v>
      </c>
    </row>
  </sheetData>
  <mergeCells count="8">
    <mergeCell ref="A40:B40"/>
    <mergeCell ref="A76:E76"/>
    <mergeCell ref="A77:D77"/>
    <mergeCell ref="A1:E1"/>
    <mergeCell ref="A2:B2"/>
    <mergeCell ref="A36:E36"/>
    <mergeCell ref="A37:D37"/>
    <mergeCell ref="A39:E39"/>
  </mergeCells>
  <phoneticPr fontId="8" type="noConversion"/>
  <printOptions horizontalCentered="1"/>
  <pageMargins left="0.49479166666666669" right="0.39370078740157499" top="0.39370078740157499" bottom="0.39370078740157499" header="0" footer="0"/>
  <pageSetup paperSize="9" scale="99" fitToHeight="0" orientation="portrait" r:id="rId1"/>
  <rowBreaks count="1" manualBreakCount="1">
    <brk id="37" max="16383" man="1"/>
  </rowBreaks>
</worksheet>
</file>

<file path=xl/worksheets/sheet16.xml><?xml version="1.0" encoding="utf-8"?>
<worksheet xmlns="http://schemas.openxmlformats.org/spreadsheetml/2006/main" xmlns:r="http://schemas.openxmlformats.org/officeDocument/2006/relationships">
  <sheetPr>
    <pageSetUpPr fitToPage="1"/>
  </sheetPr>
  <dimension ref="A1:I152"/>
  <sheetViews>
    <sheetView view="pageLayout" workbookViewId="0">
      <selection sqref="A1:I1"/>
    </sheetView>
  </sheetViews>
  <sheetFormatPr defaultColWidth="9.140625" defaultRowHeight="12.75"/>
  <cols>
    <col min="1" max="1" width="4.28515625" customWidth="1"/>
    <col min="2" max="2" width="11.5703125" customWidth="1"/>
    <col min="3" max="3" width="17" customWidth="1"/>
    <col min="4" max="4" width="20.5703125" customWidth="1"/>
    <col min="5" max="5" width="5.42578125" customWidth="1"/>
    <col min="6" max="7" width="8" customWidth="1"/>
    <col min="8" max="8" width="13" customWidth="1"/>
    <col min="9" max="9" width="8.7109375" customWidth="1"/>
  </cols>
  <sheetData>
    <row r="1" spans="1:9" ht="45" customHeight="1">
      <c r="A1" s="51" t="s">
        <v>136</v>
      </c>
      <c r="B1" s="52"/>
      <c r="C1" s="52"/>
      <c r="D1" s="52"/>
      <c r="E1" s="52"/>
      <c r="F1" s="52"/>
      <c r="G1" s="52"/>
      <c r="H1" s="52"/>
      <c r="I1" s="52"/>
    </row>
    <row r="2" spans="1:9" ht="22.5" customHeight="1">
      <c r="A2" s="63" t="s">
        <v>399</v>
      </c>
      <c r="B2" s="55"/>
      <c r="C2" s="55"/>
      <c r="D2" s="55"/>
      <c r="E2" s="63" t="s">
        <v>37</v>
      </c>
      <c r="F2" s="55"/>
      <c r="G2" s="64" t="s">
        <v>400</v>
      </c>
      <c r="H2" s="55"/>
      <c r="I2" s="55"/>
    </row>
    <row r="3" spans="1:9" ht="18.75" customHeight="1">
      <c r="A3" s="70" t="s">
        <v>2</v>
      </c>
      <c r="B3" s="70" t="s">
        <v>137</v>
      </c>
      <c r="C3" s="70" t="s">
        <v>138</v>
      </c>
      <c r="D3" s="70" t="s">
        <v>139</v>
      </c>
      <c r="E3" s="70" t="s">
        <v>140</v>
      </c>
      <c r="F3" s="70" t="s">
        <v>141</v>
      </c>
      <c r="G3" s="70" t="s">
        <v>41</v>
      </c>
      <c r="H3" s="58"/>
      <c r="I3" s="67"/>
    </row>
    <row r="4" spans="1:9" ht="18.75" customHeight="1">
      <c r="A4" s="66"/>
      <c r="B4" s="66"/>
      <c r="C4" s="66"/>
      <c r="D4" s="66"/>
      <c r="E4" s="66"/>
      <c r="F4" s="66"/>
      <c r="G4" s="70" t="s">
        <v>142</v>
      </c>
      <c r="H4" s="70" t="s">
        <v>143</v>
      </c>
      <c r="I4" s="23" t="s">
        <v>144</v>
      </c>
    </row>
    <row r="5" spans="1:9" ht="18.75" customHeight="1">
      <c r="A5" s="66"/>
      <c r="B5" s="66"/>
      <c r="C5" s="66"/>
      <c r="D5" s="66"/>
      <c r="E5" s="66"/>
      <c r="F5" s="66"/>
      <c r="G5" s="66"/>
      <c r="H5" s="66"/>
      <c r="I5" s="23" t="s">
        <v>6</v>
      </c>
    </row>
    <row r="6" spans="1:9" ht="28.5" customHeight="1">
      <c r="A6" s="4"/>
      <c r="B6" s="13"/>
      <c r="C6" s="13" t="s">
        <v>401</v>
      </c>
      <c r="D6" s="13"/>
      <c r="E6" s="4"/>
      <c r="F6" s="29"/>
      <c r="G6" s="14"/>
      <c r="H6" s="14">
        <v>1305555.6599999999</v>
      </c>
      <c r="I6" s="15"/>
    </row>
    <row r="7" spans="1:9" ht="63" customHeight="1">
      <c r="A7" s="4" t="s">
        <v>9</v>
      </c>
      <c r="B7" s="13" t="s">
        <v>402</v>
      </c>
      <c r="C7" s="13" t="s">
        <v>403</v>
      </c>
      <c r="D7" s="13" t="s">
        <v>404</v>
      </c>
      <c r="E7" s="4" t="s">
        <v>405</v>
      </c>
      <c r="F7" s="29" t="s">
        <v>120</v>
      </c>
      <c r="G7" s="14">
        <v>40668.53</v>
      </c>
      <c r="H7" s="14">
        <v>162674.12</v>
      </c>
      <c r="I7" s="15"/>
    </row>
    <row r="8" spans="1:9" ht="63" customHeight="1">
      <c r="A8" s="4" t="s">
        <v>11</v>
      </c>
      <c r="B8" s="13" t="s">
        <v>406</v>
      </c>
      <c r="C8" s="13" t="s">
        <v>403</v>
      </c>
      <c r="D8" s="13" t="s">
        <v>404</v>
      </c>
      <c r="E8" s="4" t="s">
        <v>405</v>
      </c>
      <c r="F8" s="29" t="s">
        <v>11</v>
      </c>
      <c r="G8" s="14">
        <v>38897.629999999997</v>
      </c>
      <c r="H8" s="14">
        <v>77795.259999999995</v>
      </c>
      <c r="I8" s="15"/>
    </row>
    <row r="9" spans="1:9" ht="73.5" customHeight="1">
      <c r="A9" s="4" t="s">
        <v>12</v>
      </c>
      <c r="B9" s="13" t="s">
        <v>407</v>
      </c>
      <c r="C9" s="13" t="s">
        <v>403</v>
      </c>
      <c r="D9" s="13" t="s">
        <v>408</v>
      </c>
      <c r="E9" s="4" t="s">
        <v>405</v>
      </c>
      <c r="F9" s="29" t="s">
        <v>11</v>
      </c>
      <c r="G9" s="14">
        <v>37548.99</v>
      </c>
      <c r="H9" s="14">
        <v>75097.98</v>
      </c>
      <c r="I9" s="15"/>
    </row>
    <row r="10" spans="1:9" ht="63" customHeight="1">
      <c r="A10" s="4" t="s">
        <v>120</v>
      </c>
      <c r="B10" s="13" t="s">
        <v>409</v>
      </c>
      <c r="C10" s="13" t="s">
        <v>403</v>
      </c>
      <c r="D10" s="13" t="s">
        <v>410</v>
      </c>
      <c r="E10" s="4" t="s">
        <v>405</v>
      </c>
      <c r="F10" s="29" t="s">
        <v>11</v>
      </c>
      <c r="G10" s="14">
        <v>37300.42</v>
      </c>
      <c r="H10" s="14">
        <v>74600.84</v>
      </c>
      <c r="I10" s="15"/>
    </row>
    <row r="11" spans="1:9" ht="28.5" customHeight="1">
      <c r="A11" s="4" t="s">
        <v>127</v>
      </c>
      <c r="B11" s="13" t="s">
        <v>411</v>
      </c>
      <c r="C11" s="13" t="s">
        <v>412</v>
      </c>
      <c r="D11" s="13" t="s">
        <v>413</v>
      </c>
      <c r="E11" s="4" t="s">
        <v>210</v>
      </c>
      <c r="F11" s="29" t="s">
        <v>11</v>
      </c>
      <c r="G11" s="14">
        <v>44568.74</v>
      </c>
      <c r="H11" s="14">
        <v>89137.48</v>
      </c>
      <c r="I11" s="15"/>
    </row>
    <row r="12" spans="1:9" ht="40.5" customHeight="1">
      <c r="A12" s="4" t="s">
        <v>130</v>
      </c>
      <c r="B12" s="13" t="s">
        <v>414</v>
      </c>
      <c r="C12" s="13" t="s">
        <v>412</v>
      </c>
      <c r="D12" s="13" t="s">
        <v>415</v>
      </c>
      <c r="E12" s="4" t="s">
        <v>210</v>
      </c>
      <c r="F12" s="29" t="s">
        <v>9</v>
      </c>
      <c r="G12" s="14">
        <v>44568.74</v>
      </c>
      <c r="H12" s="14">
        <v>44568.74</v>
      </c>
      <c r="I12" s="15"/>
    </row>
    <row r="13" spans="1:9" ht="40.5" customHeight="1">
      <c r="A13" s="4" t="s">
        <v>133</v>
      </c>
      <c r="B13" s="13" t="s">
        <v>416</v>
      </c>
      <c r="C13" s="13" t="s">
        <v>412</v>
      </c>
      <c r="D13" s="13" t="s">
        <v>417</v>
      </c>
      <c r="E13" s="4" t="s">
        <v>210</v>
      </c>
      <c r="F13" s="29" t="s">
        <v>9</v>
      </c>
      <c r="G13" s="14">
        <v>36870.14</v>
      </c>
      <c r="H13" s="14">
        <v>36870.14</v>
      </c>
      <c r="I13" s="15"/>
    </row>
    <row r="14" spans="1:9" ht="40.5" customHeight="1">
      <c r="A14" s="4" t="s">
        <v>174</v>
      </c>
      <c r="B14" s="13" t="s">
        <v>418</v>
      </c>
      <c r="C14" s="13" t="s">
        <v>412</v>
      </c>
      <c r="D14" s="13" t="s">
        <v>419</v>
      </c>
      <c r="E14" s="4" t="s">
        <v>210</v>
      </c>
      <c r="F14" s="29" t="s">
        <v>9</v>
      </c>
      <c r="G14" s="14">
        <v>40128.74</v>
      </c>
      <c r="H14" s="14">
        <v>40128.74</v>
      </c>
      <c r="I14" s="15"/>
    </row>
    <row r="15" spans="1:9" ht="40.5" customHeight="1">
      <c r="A15" s="4" t="s">
        <v>179</v>
      </c>
      <c r="B15" s="13" t="s">
        <v>420</v>
      </c>
      <c r="C15" s="13" t="s">
        <v>412</v>
      </c>
      <c r="D15" s="13" t="s">
        <v>421</v>
      </c>
      <c r="E15" s="4" t="s">
        <v>210</v>
      </c>
      <c r="F15" s="29" t="s">
        <v>9</v>
      </c>
      <c r="G15" s="14">
        <v>40128.74</v>
      </c>
      <c r="H15" s="14">
        <v>40128.74</v>
      </c>
      <c r="I15" s="15"/>
    </row>
    <row r="16" spans="1:9" ht="40.5" customHeight="1">
      <c r="A16" s="4" t="s">
        <v>187</v>
      </c>
      <c r="B16" s="13" t="s">
        <v>422</v>
      </c>
      <c r="C16" s="13" t="s">
        <v>412</v>
      </c>
      <c r="D16" s="13" t="s">
        <v>423</v>
      </c>
      <c r="E16" s="4" t="s">
        <v>210</v>
      </c>
      <c r="F16" s="29" t="s">
        <v>9</v>
      </c>
      <c r="G16" s="14">
        <v>38214.74</v>
      </c>
      <c r="H16" s="14">
        <v>38214.74</v>
      </c>
      <c r="I16" s="15"/>
    </row>
    <row r="17" spans="1:9" ht="40.5" customHeight="1">
      <c r="A17" s="4" t="s">
        <v>192</v>
      </c>
      <c r="B17" s="13" t="s">
        <v>424</v>
      </c>
      <c r="C17" s="13" t="s">
        <v>412</v>
      </c>
      <c r="D17" s="13" t="s">
        <v>425</v>
      </c>
      <c r="E17" s="4" t="s">
        <v>210</v>
      </c>
      <c r="F17" s="29" t="s">
        <v>9</v>
      </c>
      <c r="G17" s="14">
        <v>39401.839999999997</v>
      </c>
      <c r="H17" s="14">
        <v>39401.839999999997</v>
      </c>
      <c r="I17" s="15"/>
    </row>
    <row r="18" spans="1:9" ht="22.5" customHeight="1">
      <c r="A18" s="60" t="s">
        <v>184</v>
      </c>
      <c r="B18" s="61"/>
      <c r="C18" s="61"/>
      <c r="D18" s="61"/>
      <c r="E18" s="61"/>
      <c r="F18" s="61"/>
      <c r="G18" s="61"/>
      <c r="H18" s="12">
        <v>718618.62</v>
      </c>
      <c r="I18" s="11"/>
    </row>
    <row r="19" spans="1:9" ht="31.5" customHeight="1"/>
    <row r="20" spans="1:9" ht="22.5" customHeight="1">
      <c r="A20" s="62" t="s">
        <v>185</v>
      </c>
      <c r="B20" s="52"/>
      <c r="C20" s="52"/>
      <c r="D20" s="52"/>
      <c r="E20" s="52"/>
      <c r="F20" s="52"/>
      <c r="G20" s="52"/>
      <c r="H20" s="52"/>
      <c r="I20" s="52"/>
    </row>
    <row r="21" spans="1:9" ht="22.5" customHeight="1">
      <c r="A21" s="62" t="s">
        <v>398</v>
      </c>
      <c r="B21" s="52"/>
      <c r="C21" s="52"/>
      <c r="D21" s="52"/>
      <c r="E21" s="52"/>
      <c r="F21" s="52"/>
      <c r="G21" s="52"/>
      <c r="H21" s="52"/>
      <c r="I21" s="1" t="s">
        <v>186</v>
      </c>
    </row>
    <row r="22" spans="1:9" ht="0.6" customHeight="1"/>
    <row r="23" spans="1:9" ht="45" customHeight="1">
      <c r="A23" s="51" t="s">
        <v>136</v>
      </c>
      <c r="B23" s="52"/>
      <c r="C23" s="52"/>
      <c r="D23" s="52"/>
      <c r="E23" s="52"/>
      <c r="F23" s="52"/>
      <c r="G23" s="52"/>
      <c r="H23" s="52"/>
      <c r="I23" s="52"/>
    </row>
    <row r="24" spans="1:9" ht="22.5" customHeight="1">
      <c r="A24" s="63" t="s">
        <v>399</v>
      </c>
      <c r="B24" s="55"/>
      <c r="C24" s="55"/>
      <c r="D24" s="55"/>
      <c r="E24" s="63" t="s">
        <v>37</v>
      </c>
      <c r="F24" s="55"/>
      <c r="G24" s="64" t="s">
        <v>426</v>
      </c>
      <c r="H24" s="55"/>
      <c r="I24" s="55"/>
    </row>
    <row r="25" spans="1:9" ht="18.75" customHeight="1">
      <c r="A25" s="70" t="s">
        <v>2</v>
      </c>
      <c r="B25" s="70" t="s">
        <v>137</v>
      </c>
      <c r="C25" s="70" t="s">
        <v>138</v>
      </c>
      <c r="D25" s="70" t="s">
        <v>139</v>
      </c>
      <c r="E25" s="70" t="s">
        <v>140</v>
      </c>
      <c r="F25" s="70" t="s">
        <v>141</v>
      </c>
      <c r="G25" s="70" t="s">
        <v>41</v>
      </c>
      <c r="H25" s="58"/>
      <c r="I25" s="67"/>
    </row>
    <row r="26" spans="1:9" ht="18.75" customHeight="1">
      <c r="A26" s="66"/>
      <c r="B26" s="66"/>
      <c r="C26" s="66"/>
      <c r="D26" s="66"/>
      <c r="E26" s="66"/>
      <c r="F26" s="66"/>
      <c r="G26" s="70" t="s">
        <v>142</v>
      </c>
      <c r="H26" s="70" t="s">
        <v>143</v>
      </c>
      <c r="I26" s="23" t="s">
        <v>144</v>
      </c>
    </row>
    <row r="27" spans="1:9" ht="18.75" customHeight="1">
      <c r="A27" s="66"/>
      <c r="B27" s="66"/>
      <c r="C27" s="66"/>
      <c r="D27" s="66"/>
      <c r="E27" s="66"/>
      <c r="F27" s="66"/>
      <c r="G27" s="66"/>
      <c r="H27" s="66"/>
      <c r="I27" s="23" t="s">
        <v>6</v>
      </c>
    </row>
    <row r="28" spans="1:9" ht="40.5" customHeight="1">
      <c r="A28" s="4" t="s">
        <v>196</v>
      </c>
      <c r="B28" s="13" t="s">
        <v>427</v>
      </c>
      <c r="C28" s="13" t="s">
        <v>412</v>
      </c>
      <c r="D28" s="13" t="s">
        <v>428</v>
      </c>
      <c r="E28" s="4" t="s">
        <v>210</v>
      </c>
      <c r="F28" s="29" t="s">
        <v>9</v>
      </c>
      <c r="G28" s="14">
        <v>40128.74</v>
      </c>
      <c r="H28" s="14">
        <v>40128.74</v>
      </c>
      <c r="I28" s="15"/>
    </row>
    <row r="29" spans="1:9" ht="40.5" customHeight="1">
      <c r="A29" s="4" t="s">
        <v>201</v>
      </c>
      <c r="B29" s="13" t="s">
        <v>429</v>
      </c>
      <c r="C29" s="13" t="s">
        <v>412</v>
      </c>
      <c r="D29" s="13" t="s">
        <v>430</v>
      </c>
      <c r="E29" s="4" t="s">
        <v>210</v>
      </c>
      <c r="F29" s="29" t="s">
        <v>9</v>
      </c>
      <c r="G29" s="14">
        <v>38648.94</v>
      </c>
      <c r="H29" s="14">
        <v>38648.94</v>
      </c>
      <c r="I29" s="15"/>
    </row>
    <row r="30" spans="1:9" ht="40.5" customHeight="1">
      <c r="A30" s="4" t="s">
        <v>206</v>
      </c>
      <c r="B30" s="13" t="s">
        <v>431</v>
      </c>
      <c r="C30" s="13" t="s">
        <v>412</v>
      </c>
      <c r="D30" s="13" t="s">
        <v>432</v>
      </c>
      <c r="E30" s="4" t="s">
        <v>210</v>
      </c>
      <c r="F30" s="29" t="s">
        <v>9</v>
      </c>
      <c r="G30" s="14">
        <v>36870.14</v>
      </c>
      <c r="H30" s="14">
        <v>36870.14</v>
      </c>
      <c r="I30" s="15"/>
    </row>
    <row r="31" spans="1:9" ht="40.5" customHeight="1">
      <c r="A31" s="4" t="s">
        <v>211</v>
      </c>
      <c r="B31" s="13" t="s">
        <v>433</v>
      </c>
      <c r="C31" s="13" t="s">
        <v>412</v>
      </c>
      <c r="D31" s="13" t="s">
        <v>434</v>
      </c>
      <c r="E31" s="4" t="s">
        <v>210</v>
      </c>
      <c r="F31" s="29" t="s">
        <v>120</v>
      </c>
      <c r="G31" s="14">
        <v>40128.74</v>
      </c>
      <c r="H31" s="14">
        <v>160514.96</v>
      </c>
      <c r="I31" s="15"/>
    </row>
    <row r="32" spans="1:9" ht="51" customHeight="1">
      <c r="A32" s="4" t="s">
        <v>215</v>
      </c>
      <c r="B32" s="13" t="s">
        <v>435</v>
      </c>
      <c r="C32" s="13" t="s">
        <v>436</v>
      </c>
      <c r="D32" s="13" t="s">
        <v>437</v>
      </c>
      <c r="E32" s="4" t="s">
        <v>210</v>
      </c>
      <c r="F32" s="29" t="s">
        <v>11</v>
      </c>
      <c r="G32" s="14">
        <v>93937.31</v>
      </c>
      <c r="H32" s="14">
        <v>187874.62</v>
      </c>
      <c r="I32" s="15"/>
    </row>
    <row r="33" spans="1:9" ht="40.5" customHeight="1">
      <c r="A33" s="4" t="s">
        <v>220</v>
      </c>
      <c r="B33" s="13" t="s">
        <v>438</v>
      </c>
      <c r="C33" s="13" t="s">
        <v>439</v>
      </c>
      <c r="D33" s="13" t="s">
        <v>440</v>
      </c>
      <c r="E33" s="4" t="s">
        <v>210</v>
      </c>
      <c r="F33" s="29" t="s">
        <v>12</v>
      </c>
      <c r="G33" s="14">
        <v>10526.35</v>
      </c>
      <c r="H33" s="14">
        <v>31579.05</v>
      </c>
      <c r="I33" s="15"/>
    </row>
    <row r="34" spans="1:9" ht="40.5" customHeight="1">
      <c r="A34" s="4" t="s">
        <v>388</v>
      </c>
      <c r="B34" s="13" t="s">
        <v>441</v>
      </c>
      <c r="C34" s="13" t="s">
        <v>439</v>
      </c>
      <c r="D34" s="13" t="s">
        <v>442</v>
      </c>
      <c r="E34" s="4" t="s">
        <v>210</v>
      </c>
      <c r="F34" s="29" t="s">
        <v>9</v>
      </c>
      <c r="G34" s="14">
        <v>10526.35</v>
      </c>
      <c r="H34" s="14">
        <v>10526.35</v>
      </c>
      <c r="I34" s="15"/>
    </row>
    <row r="35" spans="1:9" ht="40.5" customHeight="1">
      <c r="A35" s="4" t="s">
        <v>391</v>
      </c>
      <c r="B35" s="13" t="s">
        <v>443</v>
      </c>
      <c r="C35" s="13" t="s">
        <v>439</v>
      </c>
      <c r="D35" s="13" t="s">
        <v>444</v>
      </c>
      <c r="E35" s="4" t="s">
        <v>210</v>
      </c>
      <c r="F35" s="29" t="s">
        <v>9</v>
      </c>
      <c r="G35" s="14">
        <v>10526.35</v>
      </c>
      <c r="H35" s="14">
        <v>10526.35</v>
      </c>
      <c r="I35" s="15"/>
    </row>
    <row r="36" spans="1:9" ht="40.5" customHeight="1">
      <c r="A36" s="4" t="s">
        <v>393</v>
      </c>
      <c r="B36" s="13" t="s">
        <v>445</v>
      </c>
      <c r="C36" s="13" t="s">
        <v>439</v>
      </c>
      <c r="D36" s="13" t="s">
        <v>446</v>
      </c>
      <c r="E36" s="4" t="s">
        <v>210</v>
      </c>
      <c r="F36" s="29" t="s">
        <v>9</v>
      </c>
      <c r="G36" s="14">
        <v>10526.35</v>
      </c>
      <c r="H36" s="14">
        <v>10526.35</v>
      </c>
      <c r="I36" s="15"/>
    </row>
    <row r="37" spans="1:9" ht="28.5" customHeight="1">
      <c r="A37" s="4" t="s">
        <v>395</v>
      </c>
      <c r="B37" s="13" t="s">
        <v>447</v>
      </c>
      <c r="C37" s="13" t="s">
        <v>448</v>
      </c>
      <c r="D37" s="13" t="s">
        <v>449</v>
      </c>
      <c r="E37" s="4" t="s">
        <v>210</v>
      </c>
      <c r="F37" s="29" t="s">
        <v>11</v>
      </c>
      <c r="G37" s="14">
        <v>5000</v>
      </c>
      <c r="H37" s="14">
        <v>10000</v>
      </c>
      <c r="I37" s="15"/>
    </row>
    <row r="38" spans="1:9" ht="28.5" customHeight="1">
      <c r="A38" s="4" t="s">
        <v>450</v>
      </c>
      <c r="B38" s="13" t="s">
        <v>451</v>
      </c>
      <c r="C38" s="13" t="s">
        <v>452</v>
      </c>
      <c r="D38" s="13" t="s">
        <v>453</v>
      </c>
      <c r="E38" s="4" t="s">
        <v>454</v>
      </c>
      <c r="F38" s="29" t="s">
        <v>120</v>
      </c>
      <c r="G38" s="14">
        <v>85.94</v>
      </c>
      <c r="H38" s="14">
        <v>343.76</v>
      </c>
      <c r="I38" s="15"/>
    </row>
    <row r="39" spans="1:9" ht="22.5" customHeight="1">
      <c r="A39" s="4" t="s">
        <v>455</v>
      </c>
      <c r="B39" s="13" t="s">
        <v>456</v>
      </c>
      <c r="C39" s="13" t="s">
        <v>457</v>
      </c>
      <c r="D39" s="13" t="s">
        <v>458</v>
      </c>
      <c r="E39" s="4" t="s">
        <v>210</v>
      </c>
      <c r="F39" s="29" t="s">
        <v>9</v>
      </c>
      <c r="G39" s="14">
        <v>707.13</v>
      </c>
      <c r="H39" s="14">
        <v>707.13</v>
      </c>
      <c r="I39" s="15"/>
    </row>
    <row r="40" spans="1:9" ht="40.5" customHeight="1">
      <c r="A40" s="4" t="s">
        <v>459</v>
      </c>
      <c r="B40" s="13" t="s">
        <v>460</v>
      </c>
      <c r="C40" s="13" t="s">
        <v>461</v>
      </c>
      <c r="D40" s="13" t="s">
        <v>462</v>
      </c>
      <c r="E40" s="4" t="s">
        <v>463</v>
      </c>
      <c r="F40" s="29" t="s">
        <v>464</v>
      </c>
      <c r="G40" s="14">
        <v>31.15</v>
      </c>
      <c r="H40" s="14">
        <v>934.5</v>
      </c>
      <c r="I40" s="15"/>
    </row>
    <row r="41" spans="1:9" ht="40.5" customHeight="1">
      <c r="A41" s="4" t="s">
        <v>256</v>
      </c>
      <c r="B41" s="13" t="s">
        <v>465</v>
      </c>
      <c r="C41" s="13" t="s">
        <v>466</v>
      </c>
      <c r="D41" s="13" t="s">
        <v>467</v>
      </c>
      <c r="E41" s="4" t="s">
        <v>463</v>
      </c>
      <c r="F41" s="29" t="s">
        <v>468</v>
      </c>
      <c r="G41" s="14">
        <v>559.95000000000005</v>
      </c>
      <c r="H41" s="14">
        <v>30237.3</v>
      </c>
      <c r="I41" s="15"/>
    </row>
    <row r="42" spans="1:9" ht="22.5" customHeight="1">
      <c r="A42" s="4" t="s">
        <v>469</v>
      </c>
      <c r="B42" s="13" t="s">
        <v>470</v>
      </c>
      <c r="C42" s="13" t="s">
        <v>471</v>
      </c>
      <c r="D42" s="13" t="s">
        <v>472</v>
      </c>
      <c r="E42" s="4" t="s">
        <v>164</v>
      </c>
      <c r="F42" s="29" t="s">
        <v>473</v>
      </c>
      <c r="G42" s="14">
        <v>10441.31</v>
      </c>
      <c r="H42" s="14">
        <v>1357.37</v>
      </c>
      <c r="I42" s="15"/>
    </row>
    <row r="43" spans="1:9" ht="22.5" customHeight="1">
      <c r="A43" s="4" t="s">
        <v>474</v>
      </c>
      <c r="B43" s="13" t="s">
        <v>475</v>
      </c>
      <c r="C43" s="13" t="s">
        <v>471</v>
      </c>
      <c r="D43" s="13" t="s">
        <v>476</v>
      </c>
      <c r="E43" s="4" t="s">
        <v>164</v>
      </c>
      <c r="F43" s="29" t="s">
        <v>477</v>
      </c>
      <c r="G43" s="14">
        <v>9145.31</v>
      </c>
      <c r="H43" s="14">
        <v>2377.7800000000002</v>
      </c>
      <c r="I43" s="15"/>
    </row>
    <row r="44" spans="1:9" ht="22.5" customHeight="1">
      <c r="A44" s="60" t="s">
        <v>184</v>
      </c>
      <c r="B44" s="61"/>
      <c r="C44" s="61"/>
      <c r="D44" s="61"/>
      <c r="E44" s="61"/>
      <c r="F44" s="61"/>
      <c r="G44" s="61"/>
      <c r="H44" s="12">
        <v>573153.34</v>
      </c>
      <c r="I44" s="11"/>
    </row>
    <row r="45" spans="1:9" ht="13.5" customHeight="1"/>
    <row r="46" spans="1:9" ht="22.5" customHeight="1">
      <c r="A46" s="62" t="s">
        <v>185</v>
      </c>
      <c r="B46" s="52"/>
      <c r="C46" s="52"/>
      <c r="D46" s="52"/>
      <c r="E46" s="52"/>
      <c r="F46" s="52"/>
      <c r="G46" s="52"/>
      <c r="H46" s="52"/>
      <c r="I46" s="52"/>
    </row>
    <row r="47" spans="1:9" ht="22.5" customHeight="1">
      <c r="A47" s="62" t="s">
        <v>398</v>
      </c>
      <c r="B47" s="52"/>
      <c r="C47" s="52"/>
      <c r="D47" s="52"/>
      <c r="E47" s="52"/>
      <c r="F47" s="52"/>
      <c r="G47" s="52"/>
      <c r="H47" s="52"/>
      <c r="I47" s="1" t="s">
        <v>186</v>
      </c>
    </row>
    <row r="48" spans="1:9" ht="0.6" customHeight="1"/>
    <row r="49" spans="1:9" ht="45" customHeight="1">
      <c r="A49" s="51" t="s">
        <v>136</v>
      </c>
      <c r="B49" s="52"/>
      <c r="C49" s="52"/>
      <c r="D49" s="52"/>
      <c r="E49" s="52"/>
      <c r="F49" s="52"/>
      <c r="G49" s="52"/>
      <c r="H49" s="52"/>
      <c r="I49" s="52"/>
    </row>
    <row r="50" spans="1:9" ht="22.5" customHeight="1">
      <c r="A50" s="63" t="s">
        <v>399</v>
      </c>
      <c r="B50" s="55"/>
      <c r="C50" s="55"/>
      <c r="D50" s="55"/>
      <c r="E50" s="63" t="s">
        <v>37</v>
      </c>
      <c r="F50" s="55"/>
      <c r="G50" s="64" t="s">
        <v>478</v>
      </c>
      <c r="H50" s="55"/>
      <c r="I50" s="55"/>
    </row>
    <row r="51" spans="1:9" ht="18.75" customHeight="1">
      <c r="A51" s="70" t="s">
        <v>2</v>
      </c>
      <c r="B51" s="70" t="s">
        <v>137</v>
      </c>
      <c r="C51" s="70" t="s">
        <v>138</v>
      </c>
      <c r="D51" s="70" t="s">
        <v>139</v>
      </c>
      <c r="E51" s="70" t="s">
        <v>140</v>
      </c>
      <c r="F51" s="70" t="s">
        <v>141</v>
      </c>
      <c r="G51" s="70" t="s">
        <v>41</v>
      </c>
      <c r="H51" s="58"/>
      <c r="I51" s="67"/>
    </row>
    <row r="52" spans="1:9" ht="18.75" customHeight="1">
      <c r="A52" s="66"/>
      <c r="B52" s="66"/>
      <c r="C52" s="66"/>
      <c r="D52" s="66"/>
      <c r="E52" s="66"/>
      <c r="F52" s="66"/>
      <c r="G52" s="70" t="s">
        <v>142</v>
      </c>
      <c r="H52" s="70" t="s">
        <v>143</v>
      </c>
      <c r="I52" s="23" t="s">
        <v>144</v>
      </c>
    </row>
    <row r="53" spans="1:9" ht="18.75" customHeight="1">
      <c r="A53" s="66"/>
      <c r="B53" s="66"/>
      <c r="C53" s="66"/>
      <c r="D53" s="66"/>
      <c r="E53" s="66"/>
      <c r="F53" s="66"/>
      <c r="G53" s="66"/>
      <c r="H53" s="66"/>
      <c r="I53" s="23" t="s">
        <v>6</v>
      </c>
    </row>
    <row r="54" spans="1:9" ht="22.5" customHeight="1">
      <c r="A54" s="4" t="s">
        <v>479</v>
      </c>
      <c r="B54" s="13" t="s">
        <v>480</v>
      </c>
      <c r="C54" s="13" t="s">
        <v>481</v>
      </c>
      <c r="D54" s="13" t="s">
        <v>482</v>
      </c>
      <c r="E54" s="4" t="s">
        <v>361</v>
      </c>
      <c r="F54" s="29" t="s">
        <v>483</v>
      </c>
      <c r="G54" s="14">
        <v>49.12</v>
      </c>
      <c r="H54" s="14">
        <v>2210.4</v>
      </c>
      <c r="I54" s="15"/>
    </row>
    <row r="55" spans="1:9" ht="28.5" customHeight="1">
      <c r="A55" s="4" t="s">
        <v>484</v>
      </c>
      <c r="B55" s="13" t="s">
        <v>485</v>
      </c>
      <c r="C55" s="13" t="s">
        <v>486</v>
      </c>
      <c r="D55" s="13" t="s">
        <v>487</v>
      </c>
      <c r="E55" s="4" t="s">
        <v>224</v>
      </c>
      <c r="F55" s="29" t="s">
        <v>120</v>
      </c>
      <c r="G55" s="14">
        <v>1891.86</v>
      </c>
      <c r="H55" s="14">
        <v>7567.44</v>
      </c>
      <c r="I55" s="15"/>
    </row>
    <row r="56" spans="1:9" ht="28.5" customHeight="1">
      <c r="A56" s="4" t="s">
        <v>488</v>
      </c>
      <c r="B56" s="13" t="s">
        <v>489</v>
      </c>
      <c r="C56" s="13" t="s">
        <v>490</v>
      </c>
      <c r="D56" s="13" t="s">
        <v>491</v>
      </c>
      <c r="E56" s="4" t="s">
        <v>224</v>
      </c>
      <c r="F56" s="29" t="s">
        <v>11</v>
      </c>
      <c r="G56" s="14">
        <v>2002.93</v>
      </c>
      <c r="H56" s="14">
        <v>4005.86</v>
      </c>
      <c r="I56" s="15"/>
    </row>
    <row r="57" spans="1:9" ht="28.5" customHeight="1">
      <c r="A57" s="4"/>
      <c r="B57" s="13"/>
      <c r="C57" s="13" t="s">
        <v>492</v>
      </c>
      <c r="D57" s="13"/>
      <c r="E57" s="4"/>
      <c r="F57" s="29"/>
      <c r="G57" s="14"/>
      <c r="H57" s="14">
        <v>9721.61</v>
      </c>
      <c r="I57" s="15"/>
    </row>
    <row r="58" spans="1:9" ht="28.5" customHeight="1">
      <c r="A58" s="4"/>
      <c r="B58" s="13"/>
      <c r="C58" s="13" t="s">
        <v>493</v>
      </c>
      <c r="D58" s="13"/>
      <c r="E58" s="4"/>
      <c r="F58" s="29"/>
      <c r="G58" s="14"/>
      <c r="H58" s="14">
        <v>9721.61</v>
      </c>
      <c r="I58" s="15"/>
    </row>
    <row r="59" spans="1:9" ht="40.5" customHeight="1">
      <c r="A59" s="4" t="s">
        <v>9</v>
      </c>
      <c r="B59" s="13" t="s">
        <v>494</v>
      </c>
      <c r="C59" s="13" t="s">
        <v>495</v>
      </c>
      <c r="D59" s="13" t="s">
        <v>496</v>
      </c>
      <c r="E59" s="4" t="s">
        <v>463</v>
      </c>
      <c r="F59" s="29" t="s">
        <v>497</v>
      </c>
      <c r="G59" s="14">
        <v>180.41</v>
      </c>
      <c r="H59" s="14">
        <v>2164.92</v>
      </c>
      <c r="I59" s="15"/>
    </row>
    <row r="60" spans="1:9" ht="40.5" customHeight="1">
      <c r="A60" s="4" t="s">
        <v>11</v>
      </c>
      <c r="B60" s="13" t="s">
        <v>498</v>
      </c>
      <c r="C60" s="13" t="s">
        <v>495</v>
      </c>
      <c r="D60" s="13" t="s">
        <v>499</v>
      </c>
      <c r="E60" s="4" t="s">
        <v>463</v>
      </c>
      <c r="F60" s="29" t="s">
        <v>500</v>
      </c>
      <c r="G60" s="14">
        <v>77.53</v>
      </c>
      <c r="H60" s="14">
        <v>1938.25</v>
      </c>
      <c r="I60" s="15"/>
    </row>
    <row r="61" spans="1:9" ht="40.5" customHeight="1">
      <c r="A61" s="4" t="s">
        <v>12</v>
      </c>
      <c r="B61" s="13" t="s">
        <v>501</v>
      </c>
      <c r="C61" s="13" t="s">
        <v>502</v>
      </c>
      <c r="D61" s="13" t="s">
        <v>503</v>
      </c>
      <c r="E61" s="4" t="s">
        <v>463</v>
      </c>
      <c r="F61" s="29" t="s">
        <v>497</v>
      </c>
      <c r="G61" s="14">
        <v>311.89</v>
      </c>
      <c r="H61" s="14">
        <v>3742.68</v>
      </c>
      <c r="I61" s="15"/>
    </row>
    <row r="62" spans="1:9" ht="40.5" customHeight="1">
      <c r="A62" s="4" t="s">
        <v>120</v>
      </c>
      <c r="B62" s="13" t="s">
        <v>504</v>
      </c>
      <c r="C62" s="13" t="s">
        <v>502</v>
      </c>
      <c r="D62" s="13" t="s">
        <v>499</v>
      </c>
      <c r="E62" s="4" t="s">
        <v>463</v>
      </c>
      <c r="F62" s="29" t="s">
        <v>497</v>
      </c>
      <c r="G62" s="14">
        <v>77.53</v>
      </c>
      <c r="H62" s="14">
        <v>930.36</v>
      </c>
      <c r="I62" s="15"/>
    </row>
    <row r="63" spans="1:9" ht="40.5" customHeight="1">
      <c r="A63" s="4" t="s">
        <v>127</v>
      </c>
      <c r="B63" s="13" t="s">
        <v>505</v>
      </c>
      <c r="C63" s="13" t="s">
        <v>506</v>
      </c>
      <c r="D63" s="13" t="s">
        <v>507</v>
      </c>
      <c r="E63" s="4" t="s">
        <v>463</v>
      </c>
      <c r="F63" s="29" t="s">
        <v>508</v>
      </c>
      <c r="G63" s="14">
        <v>47.27</v>
      </c>
      <c r="H63" s="14">
        <v>945.4</v>
      </c>
      <c r="I63" s="15"/>
    </row>
    <row r="64" spans="1:9" ht="28.5" customHeight="1">
      <c r="A64" s="4"/>
      <c r="B64" s="13"/>
      <c r="C64" s="13" t="s">
        <v>492</v>
      </c>
      <c r="D64" s="13"/>
      <c r="E64" s="4"/>
      <c r="F64" s="29"/>
      <c r="G64" s="14"/>
      <c r="H64" s="14">
        <v>7463.82</v>
      </c>
      <c r="I64" s="15"/>
    </row>
    <row r="65" spans="1:9" ht="28.5" customHeight="1">
      <c r="A65" s="4"/>
      <c r="B65" s="13"/>
      <c r="C65" s="13" t="s">
        <v>509</v>
      </c>
      <c r="D65" s="13"/>
      <c r="E65" s="4"/>
      <c r="F65" s="29"/>
      <c r="G65" s="14"/>
      <c r="H65" s="14">
        <v>7463.82</v>
      </c>
      <c r="I65" s="15"/>
    </row>
    <row r="66" spans="1:9" ht="28.5" customHeight="1">
      <c r="A66" s="4" t="s">
        <v>9</v>
      </c>
      <c r="B66" s="13" t="s">
        <v>510</v>
      </c>
      <c r="C66" s="13" t="s">
        <v>466</v>
      </c>
      <c r="D66" s="13" t="s">
        <v>511</v>
      </c>
      <c r="E66" s="4" t="s">
        <v>463</v>
      </c>
      <c r="F66" s="29" t="s">
        <v>512</v>
      </c>
      <c r="G66" s="14">
        <v>36.86</v>
      </c>
      <c r="H66" s="14">
        <v>4054.6</v>
      </c>
      <c r="I66" s="15"/>
    </row>
    <row r="67" spans="1:9" ht="51" customHeight="1">
      <c r="A67" s="4" t="s">
        <v>11</v>
      </c>
      <c r="B67" s="13" t="s">
        <v>513</v>
      </c>
      <c r="C67" s="13" t="s">
        <v>514</v>
      </c>
      <c r="D67" s="13" t="s">
        <v>515</v>
      </c>
      <c r="E67" s="4" t="s">
        <v>463</v>
      </c>
      <c r="F67" s="29" t="s">
        <v>516</v>
      </c>
      <c r="G67" s="14">
        <v>190.67</v>
      </c>
      <c r="H67" s="14">
        <v>1906.7</v>
      </c>
      <c r="I67" s="15"/>
    </row>
    <row r="68" spans="1:9" ht="28.5" customHeight="1">
      <c r="A68" s="4" t="s">
        <v>12</v>
      </c>
      <c r="B68" s="13" t="s">
        <v>517</v>
      </c>
      <c r="C68" s="13" t="s">
        <v>518</v>
      </c>
      <c r="D68" s="13" t="s">
        <v>519</v>
      </c>
      <c r="E68" s="4" t="s">
        <v>520</v>
      </c>
      <c r="F68" s="29" t="s">
        <v>192</v>
      </c>
      <c r="G68" s="14">
        <v>33.67</v>
      </c>
      <c r="H68" s="14">
        <v>370.37</v>
      </c>
      <c r="I68" s="15"/>
    </row>
    <row r="69" spans="1:9" ht="22.5" customHeight="1">
      <c r="A69" s="4" t="s">
        <v>120</v>
      </c>
      <c r="B69" s="13" t="s">
        <v>521</v>
      </c>
      <c r="C69" s="13" t="s">
        <v>522</v>
      </c>
      <c r="D69" s="13" t="s">
        <v>523</v>
      </c>
      <c r="E69" s="4" t="s">
        <v>524</v>
      </c>
      <c r="F69" s="29" t="s">
        <v>9</v>
      </c>
      <c r="G69" s="14">
        <v>1132.1500000000001</v>
      </c>
      <c r="H69" s="14">
        <v>1132.1500000000001</v>
      </c>
      <c r="I69" s="15"/>
    </row>
    <row r="70" spans="1:9" ht="28.5" customHeight="1">
      <c r="A70" s="4"/>
      <c r="B70" s="13"/>
      <c r="C70" s="13" t="s">
        <v>492</v>
      </c>
      <c r="D70" s="13"/>
      <c r="E70" s="4"/>
      <c r="F70" s="29"/>
      <c r="G70" s="14"/>
      <c r="H70" s="14">
        <v>24358.1</v>
      </c>
      <c r="I70" s="15"/>
    </row>
    <row r="71" spans="1:9" ht="28.5" customHeight="1">
      <c r="A71" s="4"/>
      <c r="B71" s="13"/>
      <c r="C71" s="13" t="s">
        <v>525</v>
      </c>
      <c r="D71" s="13"/>
      <c r="E71" s="4"/>
      <c r="F71" s="29"/>
      <c r="G71" s="14"/>
      <c r="H71" s="14">
        <v>24358.1</v>
      </c>
      <c r="I71" s="15"/>
    </row>
    <row r="72" spans="1:9" ht="22.5" customHeight="1">
      <c r="A72" s="60" t="s">
        <v>184</v>
      </c>
      <c r="B72" s="61"/>
      <c r="C72" s="61"/>
      <c r="D72" s="61"/>
      <c r="E72" s="61"/>
      <c r="F72" s="61"/>
      <c r="G72" s="61"/>
      <c r="H72" s="12">
        <v>30969.13</v>
      </c>
      <c r="I72" s="11"/>
    </row>
    <row r="73" spans="1:9" ht="10.5" customHeight="1"/>
    <row r="74" spans="1:9" ht="22.5" customHeight="1">
      <c r="A74" s="62" t="s">
        <v>185</v>
      </c>
      <c r="B74" s="52"/>
      <c r="C74" s="52"/>
      <c r="D74" s="52"/>
      <c r="E74" s="52"/>
      <c r="F74" s="52"/>
      <c r="G74" s="52"/>
      <c r="H74" s="52"/>
      <c r="I74" s="52"/>
    </row>
    <row r="75" spans="1:9" ht="22.5" customHeight="1">
      <c r="A75" s="62" t="s">
        <v>398</v>
      </c>
      <c r="B75" s="52"/>
      <c r="C75" s="52"/>
      <c r="D75" s="52"/>
      <c r="E75" s="52"/>
      <c r="F75" s="52"/>
      <c r="G75" s="52"/>
      <c r="H75" s="52"/>
      <c r="I75" s="1" t="s">
        <v>186</v>
      </c>
    </row>
    <row r="76" spans="1:9" ht="0.6" customHeight="1"/>
    <row r="77" spans="1:9" ht="45" customHeight="1">
      <c r="A77" s="51" t="s">
        <v>136</v>
      </c>
      <c r="B77" s="52"/>
      <c r="C77" s="52"/>
      <c r="D77" s="52"/>
      <c r="E77" s="52"/>
      <c r="F77" s="52"/>
      <c r="G77" s="52"/>
      <c r="H77" s="52"/>
      <c r="I77" s="52"/>
    </row>
    <row r="78" spans="1:9" ht="22.5" customHeight="1">
      <c r="A78" s="63" t="s">
        <v>399</v>
      </c>
      <c r="B78" s="55"/>
      <c r="C78" s="55"/>
      <c r="D78" s="55"/>
      <c r="E78" s="63" t="s">
        <v>37</v>
      </c>
      <c r="F78" s="55"/>
      <c r="G78" s="64" t="s">
        <v>526</v>
      </c>
      <c r="H78" s="55"/>
      <c r="I78" s="55"/>
    </row>
    <row r="79" spans="1:9" ht="18.75" customHeight="1">
      <c r="A79" s="70" t="s">
        <v>2</v>
      </c>
      <c r="B79" s="70" t="s">
        <v>137</v>
      </c>
      <c r="C79" s="70" t="s">
        <v>138</v>
      </c>
      <c r="D79" s="70" t="s">
        <v>139</v>
      </c>
      <c r="E79" s="70" t="s">
        <v>140</v>
      </c>
      <c r="F79" s="70" t="s">
        <v>141</v>
      </c>
      <c r="G79" s="70" t="s">
        <v>41</v>
      </c>
      <c r="H79" s="58"/>
      <c r="I79" s="67"/>
    </row>
    <row r="80" spans="1:9" ht="18.75" customHeight="1">
      <c r="A80" s="66"/>
      <c r="B80" s="66"/>
      <c r="C80" s="66"/>
      <c r="D80" s="66"/>
      <c r="E80" s="66"/>
      <c r="F80" s="66"/>
      <c r="G80" s="70" t="s">
        <v>142</v>
      </c>
      <c r="H80" s="70" t="s">
        <v>143</v>
      </c>
      <c r="I80" s="23" t="s">
        <v>144</v>
      </c>
    </row>
    <row r="81" spans="1:9" ht="18.75" customHeight="1">
      <c r="A81" s="66"/>
      <c r="B81" s="66"/>
      <c r="C81" s="66"/>
      <c r="D81" s="66"/>
      <c r="E81" s="66"/>
      <c r="F81" s="66"/>
      <c r="G81" s="66"/>
      <c r="H81" s="66"/>
      <c r="I81" s="23" t="s">
        <v>6</v>
      </c>
    </row>
    <row r="82" spans="1:9" ht="51" customHeight="1">
      <c r="A82" s="4" t="s">
        <v>9</v>
      </c>
      <c r="B82" s="13" t="s">
        <v>527</v>
      </c>
      <c r="C82" s="13" t="s">
        <v>457</v>
      </c>
      <c r="D82" s="13" t="s">
        <v>528</v>
      </c>
      <c r="E82" s="4" t="s">
        <v>210</v>
      </c>
      <c r="F82" s="29" t="s">
        <v>9</v>
      </c>
      <c r="G82" s="14">
        <v>974.55</v>
      </c>
      <c r="H82" s="14">
        <v>974.55</v>
      </c>
      <c r="I82" s="15"/>
    </row>
    <row r="83" spans="1:9" ht="51" customHeight="1">
      <c r="A83" s="4" t="s">
        <v>11</v>
      </c>
      <c r="B83" s="13" t="s">
        <v>529</v>
      </c>
      <c r="C83" s="13" t="s">
        <v>457</v>
      </c>
      <c r="D83" s="13" t="s">
        <v>530</v>
      </c>
      <c r="E83" s="4" t="s">
        <v>210</v>
      </c>
      <c r="F83" s="29" t="s">
        <v>9</v>
      </c>
      <c r="G83" s="14">
        <v>674.55</v>
      </c>
      <c r="H83" s="14">
        <v>674.55</v>
      </c>
      <c r="I83" s="15"/>
    </row>
    <row r="84" spans="1:9" ht="40.5" customHeight="1">
      <c r="A84" s="4" t="s">
        <v>12</v>
      </c>
      <c r="B84" s="13" t="s">
        <v>531</v>
      </c>
      <c r="C84" s="13" t="s">
        <v>532</v>
      </c>
      <c r="D84" s="13" t="s">
        <v>533</v>
      </c>
      <c r="E84" s="4" t="s">
        <v>224</v>
      </c>
      <c r="F84" s="29" t="s">
        <v>192</v>
      </c>
      <c r="G84" s="14">
        <v>148.5</v>
      </c>
      <c r="H84" s="14">
        <v>1633.5</v>
      </c>
      <c r="I84" s="15"/>
    </row>
    <row r="85" spans="1:9" ht="28.5" customHeight="1">
      <c r="A85" s="4" t="s">
        <v>120</v>
      </c>
      <c r="B85" s="13" t="s">
        <v>534</v>
      </c>
      <c r="C85" s="13" t="s">
        <v>535</v>
      </c>
      <c r="D85" s="13" t="s">
        <v>536</v>
      </c>
      <c r="E85" s="4" t="s">
        <v>224</v>
      </c>
      <c r="F85" s="29" t="s">
        <v>12</v>
      </c>
      <c r="G85" s="14">
        <v>81.3</v>
      </c>
      <c r="H85" s="14">
        <v>243.9</v>
      </c>
      <c r="I85" s="15"/>
    </row>
    <row r="86" spans="1:9" ht="28.5" customHeight="1">
      <c r="A86" s="4" t="s">
        <v>127</v>
      </c>
      <c r="B86" s="13" t="s">
        <v>537</v>
      </c>
      <c r="C86" s="13" t="s">
        <v>535</v>
      </c>
      <c r="D86" s="13" t="s">
        <v>538</v>
      </c>
      <c r="E86" s="4" t="s">
        <v>224</v>
      </c>
      <c r="F86" s="29" t="s">
        <v>179</v>
      </c>
      <c r="G86" s="14">
        <v>180.23</v>
      </c>
      <c r="H86" s="14">
        <v>1622.07</v>
      </c>
      <c r="I86" s="15"/>
    </row>
    <row r="87" spans="1:9" ht="40.5" customHeight="1">
      <c r="A87" s="4" t="s">
        <v>130</v>
      </c>
      <c r="B87" s="13" t="s">
        <v>539</v>
      </c>
      <c r="C87" s="13" t="s">
        <v>540</v>
      </c>
      <c r="D87" s="13" t="s">
        <v>541</v>
      </c>
      <c r="E87" s="4" t="s">
        <v>219</v>
      </c>
      <c r="F87" s="29" t="s">
        <v>12</v>
      </c>
      <c r="G87" s="14">
        <v>13.76</v>
      </c>
      <c r="H87" s="14">
        <v>41.28</v>
      </c>
      <c r="I87" s="15"/>
    </row>
    <row r="88" spans="1:9" ht="40.5" customHeight="1">
      <c r="A88" s="4" t="s">
        <v>133</v>
      </c>
      <c r="B88" s="13" t="s">
        <v>542</v>
      </c>
      <c r="C88" s="13" t="s">
        <v>540</v>
      </c>
      <c r="D88" s="13" t="s">
        <v>543</v>
      </c>
      <c r="E88" s="4" t="s">
        <v>219</v>
      </c>
      <c r="F88" s="29" t="s">
        <v>11</v>
      </c>
      <c r="G88" s="14">
        <v>14.71</v>
      </c>
      <c r="H88" s="14">
        <v>29.42</v>
      </c>
      <c r="I88" s="15"/>
    </row>
    <row r="89" spans="1:9" ht="40.5" customHeight="1">
      <c r="A89" s="4" t="s">
        <v>174</v>
      </c>
      <c r="B89" s="13" t="s">
        <v>544</v>
      </c>
      <c r="C89" s="13" t="s">
        <v>545</v>
      </c>
      <c r="D89" s="13" t="s">
        <v>546</v>
      </c>
      <c r="E89" s="4" t="s">
        <v>219</v>
      </c>
      <c r="F89" s="29" t="s">
        <v>187</v>
      </c>
      <c r="G89" s="14">
        <v>14.44</v>
      </c>
      <c r="H89" s="14">
        <v>144.4</v>
      </c>
      <c r="I89" s="15"/>
    </row>
    <row r="90" spans="1:9" ht="40.5" customHeight="1">
      <c r="A90" s="4" t="s">
        <v>179</v>
      </c>
      <c r="B90" s="13" t="s">
        <v>547</v>
      </c>
      <c r="C90" s="13" t="s">
        <v>545</v>
      </c>
      <c r="D90" s="13" t="s">
        <v>548</v>
      </c>
      <c r="E90" s="4" t="s">
        <v>219</v>
      </c>
      <c r="F90" s="29" t="s">
        <v>187</v>
      </c>
      <c r="G90" s="14">
        <v>14.44</v>
      </c>
      <c r="H90" s="14">
        <v>144.4</v>
      </c>
      <c r="I90" s="15"/>
    </row>
    <row r="91" spans="1:9" ht="40.5" customHeight="1">
      <c r="A91" s="4" t="s">
        <v>187</v>
      </c>
      <c r="B91" s="13" t="s">
        <v>549</v>
      </c>
      <c r="C91" s="13" t="s">
        <v>545</v>
      </c>
      <c r="D91" s="13" t="s">
        <v>550</v>
      </c>
      <c r="E91" s="4" t="s">
        <v>219</v>
      </c>
      <c r="F91" s="29" t="s">
        <v>11</v>
      </c>
      <c r="G91" s="14">
        <v>14.44</v>
      </c>
      <c r="H91" s="14">
        <v>28.88</v>
      </c>
      <c r="I91" s="15"/>
    </row>
    <row r="92" spans="1:9" ht="28.5" customHeight="1">
      <c r="A92" s="4" t="s">
        <v>192</v>
      </c>
      <c r="B92" s="13" t="s">
        <v>551</v>
      </c>
      <c r="C92" s="13" t="s">
        <v>552</v>
      </c>
      <c r="D92" s="13" t="s">
        <v>553</v>
      </c>
      <c r="E92" s="4" t="s">
        <v>219</v>
      </c>
      <c r="F92" s="29" t="s">
        <v>259</v>
      </c>
      <c r="G92" s="14">
        <v>7.12</v>
      </c>
      <c r="H92" s="14">
        <v>356</v>
      </c>
      <c r="I92" s="15"/>
    </row>
    <row r="93" spans="1:9" ht="51" customHeight="1">
      <c r="A93" s="4" t="s">
        <v>196</v>
      </c>
      <c r="B93" s="13" t="s">
        <v>554</v>
      </c>
      <c r="C93" s="13" t="s">
        <v>555</v>
      </c>
      <c r="D93" s="13" t="s">
        <v>556</v>
      </c>
      <c r="E93" s="4" t="s">
        <v>463</v>
      </c>
      <c r="F93" s="29" t="s">
        <v>557</v>
      </c>
      <c r="G93" s="14">
        <v>91.48</v>
      </c>
      <c r="H93" s="14">
        <v>4574</v>
      </c>
      <c r="I93" s="15"/>
    </row>
    <row r="94" spans="1:9" ht="40.5" customHeight="1">
      <c r="A94" s="4" t="s">
        <v>201</v>
      </c>
      <c r="B94" s="13" t="s">
        <v>558</v>
      </c>
      <c r="C94" s="13" t="s">
        <v>559</v>
      </c>
      <c r="D94" s="13" t="s">
        <v>560</v>
      </c>
      <c r="E94" s="4" t="s">
        <v>463</v>
      </c>
      <c r="F94" s="29" t="s">
        <v>561</v>
      </c>
      <c r="G94" s="14">
        <v>3.42</v>
      </c>
      <c r="H94" s="14">
        <v>721.28</v>
      </c>
      <c r="I94" s="15"/>
    </row>
    <row r="95" spans="1:9" ht="40.5" customHeight="1">
      <c r="A95" s="4" t="s">
        <v>206</v>
      </c>
      <c r="B95" s="13" t="s">
        <v>562</v>
      </c>
      <c r="C95" s="13" t="s">
        <v>559</v>
      </c>
      <c r="D95" s="13" t="s">
        <v>563</v>
      </c>
      <c r="E95" s="4" t="s">
        <v>463</v>
      </c>
      <c r="F95" s="29" t="s">
        <v>564</v>
      </c>
      <c r="G95" s="14">
        <v>5.26</v>
      </c>
      <c r="H95" s="14">
        <v>4555.6899999999996</v>
      </c>
      <c r="I95" s="15"/>
    </row>
    <row r="96" spans="1:9" ht="22.5" customHeight="1">
      <c r="A96" s="60" t="s">
        <v>184</v>
      </c>
      <c r="B96" s="61"/>
      <c r="C96" s="61"/>
      <c r="D96" s="61"/>
      <c r="E96" s="61"/>
      <c r="F96" s="61"/>
      <c r="G96" s="61"/>
      <c r="H96" s="12">
        <v>15743.92</v>
      </c>
      <c r="I96" s="11"/>
    </row>
    <row r="97" spans="1:9" ht="31.5" customHeight="1"/>
    <row r="98" spans="1:9" ht="22.5" customHeight="1">
      <c r="A98" s="62" t="s">
        <v>185</v>
      </c>
      <c r="B98" s="52"/>
      <c r="C98" s="52"/>
      <c r="D98" s="52"/>
      <c r="E98" s="52"/>
      <c r="F98" s="52"/>
      <c r="G98" s="52"/>
      <c r="H98" s="52"/>
      <c r="I98" s="52"/>
    </row>
    <row r="99" spans="1:9" ht="22.5" customHeight="1">
      <c r="A99" s="62" t="s">
        <v>398</v>
      </c>
      <c r="B99" s="52"/>
      <c r="C99" s="52"/>
      <c r="D99" s="52"/>
      <c r="E99" s="52"/>
      <c r="F99" s="52"/>
      <c r="G99" s="52"/>
      <c r="H99" s="52"/>
      <c r="I99" s="1" t="s">
        <v>186</v>
      </c>
    </row>
    <row r="100" spans="1:9" ht="0.6" customHeight="1"/>
    <row r="101" spans="1:9" ht="45" customHeight="1">
      <c r="A101" s="51" t="s">
        <v>136</v>
      </c>
      <c r="B101" s="52"/>
      <c r="C101" s="52"/>
      <c r="D101" s="52"/>
      <c r="E101" s="52"/>
      <c r="F101" s="52"/>
      <c r="G101" s="52"/>
      <c r="H101" s="52"/>
      <c r="I101" s="52"/>
    </row>
    <row r="102" spans="1:9" ht="22.5" customHeight="1">
      <c r="A102" s="63" t="s">
        <v>399</v>
      </c>
      <c r="B102" s="55"/>
      <c r="C102" s="55"/>
      <c r="D102" s="55"/>
      <c r="E102" s="63" t="s">
        <v>37</v>
      </c>
      <c r="F102" s="55"/>
      <c r="G102" s="64" t="s">
        <v>565</v>
      </c>
      <c r="H102" s="55"/>
      <c r="I102" s="55"/>
    </row>
    <row r="103" spans="1:9" ht="18.75" customHeight="1">
      <c r="A103" s="70" t="s">
        <v>2</v>
      </c>
      <c r="B103" s="70" t="s">
        <v>137</v>
      </c>
      <c r="C103" s="70" t="s">
        <v>138</v>
      </c>
      <c r="D103" s="70" t="s">
        <v>139</v>
      </c>
      <c r="E103" s="70" t="s">
        <v>140</v>
      </c>
      <c r="F103" s="70" t="s">
        <v>141</v>
      </c>
      <c r="G103" s="70" t="s">
        <v>41</v>
      </c>
      <c r="H103" s="58"/>
      <c r="I103" s="67"/>
    </row>
    <row r="104" spans="1:9" ht="18.75" customHeight="1">
      <c r="A104" s="66"/>
      <c r="B104" s="66"/>
      <c r="C104" s="66"/>
      <c r="D104" s="66"/>
      <c r="E104" s="66"/>
      <c r="F104" s="66"/>
      <c r="G104" s="70" t="s">
        <v>142</v>
      </c>
      <c r="H104" s="70" t="s">
        <v>143</v>
      </c>
      <c r="I104" s="23" t="s">
        <v>144</v>
      </c>
    </row>
    <row r="105" spans="1:9" ht="18.75" customHeight="1">
      <c r="A105" s="66"/>
      <c r="B105" s="66"/>
      <c r="C105" s="66"/>
      <c r="D105" s="66"/>
      <c r="E105" s="66"/>
      <c r="F105" s="66"/>
      <c r="G105" s="66"/>
      <c r="H105" s="66"/>
      <c r="I105" s="23" t="s">
        <v>6</v>
      </c>
    </row>
    <row r="106" spans="1:9" ht="40.5" customHeight="1">
      <c r="A106" s="4" t="s">
        <v>211</v>
      </c>
      <c r="B106" s="13" t="s">
        <v>566</v>
      </c>
      <c r="C106" s="13" t="s">
        <v>567</v>
      </c>
      <c r="D106" s="13" t="s">
        <v>568</v>
      </c>
      <c r="E106" s="4" t="s">
        <v>463</v>
      </c>
      <c r="F106" s="29" t="s">
        <v>569</v>
      </c>
      <c r="G106" s="14">
        <v>22.54</v>
      </c>
      <c r="H106" s="14">
        <v>6723.68</v>
      </c>
      <c r="I106" s="15"/>
    </row>
    <row r="107" spans="1:9" ht="40.5" customHeight="1">
      <c r="A107" s="4" t="s">
        <v>215</v>
      </c>
      <c r="B107" s="13" t="s">
        <v>570</v>
      </c>
      <c r="C107" s="13" t="s">
        <v>567</v>
      </c>
      <c r="D107" s="13" t="s">
        <v>571</v>
      </c>
      <c r="E107" s="4" t="s">
        <v>463</v>
      </c>
      <c r="F107" s="29" t="s">
        <v>557</v>
      </c>
      <c r="G107" s="14">
        <v>37.81</v>
      </c>
      <c r="H107" s="14">
        <v>1890.5</v>
      </c>
      <c r="I107" s="15"/>
    </row>
    <row r="108" spans="1:9" ht="28.5" customHeight="1">
      <c r="A108" s="4"/>
      <c r="B108" s="13"/>
      <c r="C108" s="13" t="s">
        <v>492</v>
      </c>
      <c r="D108" s="13"/>
      <c r="E108" s="4"/>
      <c r="F108" s="29"/>
      <c r="G108" s="14"/>
      <c r="H108" s="14">
        <v>29747.09</v>
      </c>
      <c r="I108" s="15"/>
    </row>
    <row r="109" spans="1:9" ht="28.5" customHeight="1">
      <c r="A109" s="4"/>
      <c r="B109" s="13"/>
      <c r="C109" s="13" t="s">
        <v>572</v>
      </c>
      <c r="D109" s="13"/>
      <c r="E109" s="4"/>
      <c r="F109" s="29"/>
      <c r="G109" s="14"/>
      <c r="H109" s="14">
        <v>29747.09</v>
      </c>
      <c r="I109" s="15"/>
    </row>
    <row r="110" spans="1:9" ht="28.5" customHeight="1">
      <c r="A110" s="4" t="s">
        <v>9</v>
      </c>
      <c r="B110" s="13" t="s">
        <v>573</v>
      </c>
      <c r="C110" s="13" t="s">
        <v>574</v>
      </c>
      <c r="D110" s="13" t="s">
        <v>575</v>
      </c>
      <c r="E110" s="4" t="s">
        <v>210</v>
      </c>
      <c r="F110" s="29" t="s">
        <v>9</v>
      </c>
      <c r="G110" s="14">
        <v>8940.44</v>
      </c>
      <c r="H110" s="14">
        <v>8940.44</v>
      </c>
      <c r="I110" s="15"/>
    </row>
    <row r="111" spans="1:9" ht="51" customHeight="1">
      <c r="A111" s="4" t="s">
        <v>11</v>
      </c>
      <c r="B111" s="13" t="s">
        <v>576</v>
      </c>
      <c r="C111" s="13" t="s">
        <v>577</v>
      </c>
      <c r="D111" s="13" t="s">
        <v>578</v>
      </c>
      <c r="E111" s="4" t="s">
        <v>219</v>
      </c>
      <c r="F111" s="29" t="s">
        <v>196</v>
      </c>
      <c r="G111" s="14">
        <v>949.55</v>
      </c>
      <c r="H111" s="14">
        <v>11394.6</v>
      </c>
      <c r="I111" s="15"/>
    </row>
    <row r="112" spans="1:9" ht="28.5" customHeight="1">
      <c r="A112" s="4" t="s">
        <v>12</v>
      </c>
      <c r="B112" s="13" t="s">
        <v>579</v>
      </c>
      <c r="C112" s="13" t="s">
        <v>577</v>
      </c>
      <c r="D112" s="13" t="s">
        <v>580</v>
      </c>
      <c r="E112" s="4" t="s">
        <v>219</v>
      </c>
      <c r="F112" s="29" t="s">
        <v>581</v>
      </c>
      <c r="G112" s="14">
        <v>83.87</v>
      </c>
      <c r="H112" s="14">
        <v>5283.81</v>
      </c>
      <c r="I112" s="15"/>
    </row>
    <row r="113" spans="1:9" ht="40.5" customHeight="1">
      <c r="A113" s="4" t="s">
        <v>120</v>
      </c>
      <c r="B113" s="13" t="s">
        <v>582</v>
      </c>
      <c r="C113" s="13" t="s">
        <v>559</v>
      </c>
      <c r="D113" s="13" t="s">
        <v>583</v>
      </c>
      <c r="E113" s="4" t="s">
        <v>463</v>
      </c>
      <c r="F113" s="29" t="s">
        <v>584</v>
      </c>
      <c r="G113" s="14">
        <v>5.09</v>
      </c>
      <c r="H113" s="14">
        <v>352.08</v>
      </c>
      <c r="I113" s="15"/>
    </row>
    <row r="114" spans="1:9" ht="40.5" customHeight="1">
      <c r="A114" s="4" t="s">
        <v>127</v>
      </c>
      <c r="B114" s="13" t="s">
        <v>585</v>
      </c>
      <c r="C114" s="13" t="s">
        <v>559</v>
      </c>
      <c r="D114" s="13" t="s">
        <v>586</v>
      </c>
      <c r="E114" s="4" t="s">
        <v>463</v>
      </c>
      <c r="F114" s="29" t="s">
        <v>587</v>
      </c>
      <c r="G114" s="14">
        <v>4.55</v>
      </c>
      <c r="H114" s="14">
        <v>185.19</v>
      </c>
      <c r="I114" s="15"/>
    </row>
    <row r="115" spans="1:9" ht="40.5" customHeight="1">
      <c r="A115" s="4" t="s">
        <v>130</v>
      </c>
      <c r="B115" s="13" t="s">
        <v>588</v>
      </c>
      <c r="C115" s="13" t="s">
        <v>567</v>
      </c>
      <c r="D115" s="13" t="s">
        <v>589</v>
      </c>
      <c r="E115" s="4" t="s">
        <v>463</v>
      </c>
      <c r="F115" s="29" t="s">
        <v>590</v>
      </c>
      <c r="G115" s="14">
        <v>12.21</v>
      </c>
      <c r="H115" s="14">
        <v>12.21</v>
      </c>
      <c r="I115" s="15"/>
    </row>
    <row r="116" spans="1:9" ht="22.5" customHeight="1">
      <c r="A116" s="4" t="s">
        <v>133</v>
      </c>
      <c r="B116" s="13" t="s">
        <v>591</v>
      </c>
      <c r="C116" s="13" t="s">
        <v>592</v>
      </c>
      <c r="D116" s="13" t="s">
        <v>592</v>
      </c>
      <c r="E116" s="4" t="s">
        <v>524</v>
      </c>
      <c r="F116" s="29" t="s">
        <v>9</v>
      </c>
      <c r="G116" s="14">
        <v>3578.76</v>
      </c>
      <c r="H116" s="14">
        <v>3578.76</v>
      </c>
      <c r="I116" s="15"/>
    </row>
    <row r="117" spans="1:9" ht="28.5" customHeight="1">
      <c r="A117" s="4"/>
      <c r="B117" s="13"/>
      <c r="C117" s="13" t="s">
        <v>492</v>
      </c>
      <c r="D117" s="13"/>
      <c r="E117" s="4"/>
      <c r="F117" s="29"/>
      <c r="G117" s="14"/>
      <c r="H117" s="14">
        <v>404000</v>
      </c>
      <c r="I117" s="15"/>
    </row>
    <row r="118" spans="1:9" ht="28.5" customHeight="1">
      <c r="A118" s="4"/>
      <c r="B118" s="13"/>
      <c r="C118" s="13" t="s">
        <v>593</v>
      </c>
      <c r="D118" s="13"/>
      <c r="E118" s="4"/>
      <c r="F118" s="29"/>
      <c r="G118" s="14"/>
      <c r="H118" s="14">
        <v>404000</v>
      </c>
      <c r="I118" s="15"/>
    </row>
    <row r="119" spans="1:9" ht="63" customHeight="1">
      <c r="A119" s="4" t="s">
        <v>9</v>
      </c>
      <c r="B119" s="13" t="s">
        <v>594</v>
      </c>
      <c r="C119" s="13" t="s">
        <v>595</v>
      </c>
      <c r="D119" s="13" t="s">
        <v>596</v>
      </c>
      <c r="E119" s="4" t="s">
        <v>224</v>
      </c>
      <c r="F119" s="29" t="s">
        <v>9</v>
      </c>
      <c r="G119" s="14">
        <v>95000</v>
      </c>
      <c r="H119" s="14">
        <v>95000</v>
      </c>
      <c r="I119" s="15"/>
    </row>
    <row r="120" spans="1:9" ht="73.5" customHeight="1">
      <c r="A120" s="4" t="s">
        <v>11</v>
      </c>
      <c r="B120" s="13" t="s">
        <v>597</v>
      </c>
      <c r="C120" s="13" t="s">
        <v>598</v>
      </c>
      <c r="D120" s="13" t="s">
        <v>599</v>
      </c>
      <c r="E120" s="4" t="s">
        <v>224</v>
      </c>
      <c r="F120" s="29" t="s">
        <v>9</v>
      </c>
      <c r="G120" s="14">
        <v>63000</v>
      </c>
      <c r="H120" s="14">
        <v>63000</v>
      </c>
      <c r="I120" s="15"/>
    </row>
    <row r="121" spans="1:9" ht="22.5" customHeight="1">
      <c r="A121" s="60" t="s">
        <v>184</v>
      </c>
      <c r="B121" s="61"/>
      <c r="C121" s="61"/>
      <c r="D121" s="61"/>
      <c r="E121" s="61"/>
      <c r="F121" s="61"/>
      <c r="G121" s="61"/>
      <c r="H121" s="12">
        <v>196361.27</v>
      </c>
      <c r="I121" s="11"/>
    </row>
    <row r="122" spans="1:9" ht="10.5" customHeight="1"/>
    <row r="123" spans="1:9" ht="22.5" customHeight="1">
      <c r="A123" s="62" t="s">
        <v>185</v>
      </c>
      <c r="B123" s="52"/>
      <c r="C123" s="52"/>
      <c r="D123" s="52"/>
      <c r="E123" s="52"/>
      <c r="F123" s="52"/>
      <c r="G123" s="52"/>
      <c r="H123" s="52"/>
      <c r="I123" s="52"/>
    </row>
    <row r="124" spans="1:9" ht="22.5" customHeight="1">
      <c r="A124" s="62" t="s">
        <v>398</v>
      </c>
      <c r="B124" s="52"/>
      <c r="C124" s="52"/>
      <c r="D124" s="52"/>
      <c r="E124" s="52"/>
      <c r="F124" s="52"/>
      <c r="G124" s="52"/>
      <c r="H124" s="52"/>
      <c r="I124" s="1" t="s">
        <v>186</v>
      </c>
    </row>
    <row r="125" spans="1:9" ht="0.6" customHeight="1"/>
    <row r="126" spans="1:9" ht="45" customHeight="1">
      <c r="A126" s="51" t="s">
        <v>136</v>
      </c>
      <c r="B126" s="52"/>
      <c r="C126" s="52"/>
      <c r="D126" s="52"/>
      <c r="E126" s="52"/>
      <c r="F126" s="52"/>
      <c r="G126" s="52"/>
      <c r="H126" s="52"/>
      <c r="I126" s="52"/>
    </row>
    <row r="127" spans="1:9" ht="22.5" customHeight="1">
      <c r="A127" s="63" t="s">
        <v>399</v>
      </c>
      <c r="B127" s="55"/>
      <c r="C127" s="55"/>
      <c r="D127" s="55"/>
      <c r="E127" s="63" t="s">
        <v>37</v>
      </c>
      <c r="F127" s="55"/>
      <c r="G127" s="64" t="s">
        <v>600</v>
      </c>
      <c r="H127" s="55"/>
      <c r="I127" s="55"/>
    </row>
    <row r="128" spans="1:9" ht="18.75" customHeight="1">
      <c r="A128" s="70" t="s">
        <v>2</v>
      </c>
      <c r="B128" s="70" t="s">
        <v>137</v>
      </c>
      <c r="C128" s="70" t="s">
        <v>138</v>
      </c>
      <c r="D128" s="70" t="s">
        <v>139</v>
      </c>
      <c r="E128" s="70" t="s">
        <v>140</v>
      </c>
      <c r="F128" s="70" t="s">
        <v>141</v>
      </c>
      <c r="G128" s="70" t="s">
        <v>41</v>
      </c>
      <c r="H128" s="58"/>
      <c r="I128" s="67"/>
    </row>
    <row r="129" spans="1:9" ht="18.75" customHeight="1">
      <c r="A129" s="66"/>
      <c r="B129" s="66"/>
      <c r="C129" s="66"/>
      <c r="D129" s="66"/>
      <c r="E129" s="66"/>
      <c r="F129" s="66"/>
      <c r="G129" s="70" t="s">
        <v>142</v>
      </c>
      <c r="H129" s="70" t="s">
        <v>143</v>
      </c>
      <c r="I129" s="23" t="s">
        <v>144</v>
      </c>
    </row>
    <row r="130" spans="1:9" ht="18.75" customHeight="1">
      <c r="A130" s="66"/>
      <c r="B130" s="66"/>
      <c r="C130" s="66"/>
      <c r="D130" s="66"/>
      <c r="E130" s="66"/>
      <c r="F130" s="66"/>
      <c r="G130" s="66"/>
      <c r="H130" s="66"/>
      <c r="I130" s="23" t="s">
        <v>6</v>
      </c>
    </row>
    <row r="131" spans="1:9" ht="51" customHeight="1">
      <c r="A131" s="4" t="s">
        <v>12</v>
      </c>
      <c r="B131" s="13" t="s">
        <v>601</v>
      </c>
      <c r="C131" s="13" t="s">
        <v>602</v>
      </c>
      <c r="D131" s="13" t="s">
        <v>603</v>
      </c>
      <c r="E131" s="4" t="s">
        <v>224</v>
      </c>
      <c r="F131" s="29" t="s">
        <v>9</v>
      </c>
      <c r="G131" s="14">
        <v>45000</v>
      </c>
      <c r="H131" s="14">
        <v>45000</v>
      </c>
      <c r="I131" s="15"/>
    </row>
    <row r="132" spans="1:9" ht="63" customHeight="1">
      <c r="A132" s="4" t="s">
        <v>120</v>
      </c>
      <c r="B132" s="13" t="s">
        <v>604</v>
      </c>
      <c r="C132" s="13" t="s">
        <v>605</v>
      </c>
      <c r="D132" s="13" t="s">
        <v>606</v>
      </c>
      <c r="E132" s="4" t="s">
        <v>210</v>
      </c>
      <c r="F132" s="29" t="s">
        <v>11</v>
      </c>
      <c r="G132" s="14">
        <v>13000</v>
      </c>
      <c r="H132" s="14">
        <v>26000</v>
      </c>
      <c r="I132" s="15"/>
    </row>
    <row r="133" spans="1:9" ht="85.5" customHeight="1">
      <c r="A133" s="4" t="s">
        <v>127</v>
      </c>
      <c r="B133" s="13" t="s">
        <v>607</v>
      </c>
      <c r="C133" s="13" t="s">
        <v>608</v>
      </c>
      <c r="D133" s="13" t="s">
        <v>609</v>
      </c>
      <c r="E133" s="4" t="s">
        <v>224</v>
      </c>
      <c r="F133" s="29" t="s">
        <v>9</v>
      </c>
      <c r="G133" s="14">
        <v>85000</v>
      </c>
      <c r="H133" s="14">
        <v>85000</v>
      </c>
      <c r="I133" s="15"/>
    </row>
    <row r="134" spans="1:9" ht="51" customHeight="1">
      <c r="A134" s="4" t="s">
        <v>130</v>
      </c>
      <c r="B134" s="13" t="s">
        <v>610</v>
      </c>
      <c r="C134" s="13" t="s">
        <v>611</v>
      </c>
      <c r="D134" s="13" t="s">
        <v>612</v>
      </c>
      <c r="E134" s="4" t="s">
        <v>224</v>
      </c>
      <c r="F134" s="29" t="s">
        <v>9</v>
      </c>
      <c r="G134" s="14">
        <v>90000</v>
      </c>
      <c r="H134" s="14">
        <v>90000</v>
      </c>
      <c r="I134" s="15"/>
    </row>
    <row r="135" spans="1:9" ht="28.5" customHeight="1">
      <c r="A135" s="4"/>
      <c r="B135" s="13"/>
      <c r="C135" s="13" t="s">
        <v>492</v>
      </c>
      <c r="D135" s="13"/>
      <c r="E135" s="4"/>
      <c r="F135" s="29"/>
      <c r="G135" s="14"/>
      <c r="H135" s="14">
        <v>0</v>
      </c>
      <c r="I135" s="15"/>
    </row>
    <row r="136" spans="1:9" ht="28.5" customHeight="1">
      <c r="A136" s="4"/>
      <c r="B136" s="13"/>
      <c r="C136" s="13" t="s">
        <v>225</v>
      </c>
      <c r="D136" s="13"/>
      <c r="E136" s="4"/>
      <c r="F136" s="29"/>
      <c r="G136" s="14"/>
      <c r="H136" s="14">
        <v>0</v>
      </c>
      <c r="I136" s="15"/>
    </row>
    <row r="137" spans="1:9" ht="22.5" customHeight="1">
      <c r="A137" s="4"/>
      <c r="B137" s="13"/>
      <c r="C137" s="13"/>
      <c r="D137" s="13"/>
      <c r="E137" s="4"/>
      <c r="F137" s="29"/>
      <c r="G137" s="14"/>
      <c r="H137" s="14"/>
      <c r="I137" s="15"/>
    </row>
    <row r="138" spans="1:9" ht="22.5" customHeight="1">
      <c r="A138" s="4"/>
      <c r="B138" s="13"/>
      <c r="C138" s="13"/>
      <c r="D138" s="13"/>
      <c r="E138" s="4"/>
      <c r="F138" s="29"/>
      <c r="G138" s="14"/>
      <c r="H138" s="14"/>
      <c r="I138" s="15"/>
    </row>
    <row r="139" spans="1:9" ht="22.5" customHeight="1">
      <c r="A139" s="4"/>
      <c r="B139" s="13"/>
      <c r="C139" s="13"/>
      <c r="D139" s="13"/>
      <c r="E139" s="4"/>
      <c r="F139" s="29"/>
      <c r="G139" s="14"/>
      <c r="H139" s="14"/>
      <c r="I139" s="15"/>
    </row>
    <row r="140" spans="1:9" ht="22.5" customHeight="1">
      <c r="A140" s="4"/>
      <c r="B140" s="13"/>
      <c r="C140" s="13"/>
      <c r="D140" s="13"/>
      <c r="E140" s="4"/>
      <c r="F140" s="29"/>
      <c r="G140" s="14"/>
      <c r="H140" s="14"/>
      <c r="I140" s="15"/>
    </row>
    <row r="141" spans="1:9" ht="22.5" customHeight="1">
      <c r="A141" s="4"/>
      <c r="B141" s="13"/>
      <c r="C141" s="13"/>
      <c r="D141" s="13"/>
      <c r="E141" s="4"/>
      <c r="F141" s="29"/>
      <c r="G141" s="14"/>
      <c r="H141" s="14"/>
      <c r="I141" s="15"/>
    </row>
    <row r="142" spans="1:9" ht="22.5" customHeight="1">
      <c r="A142" s="4"/>
      <c r="B142" s="13"/>
      <c r="C142" s="13"/>
      <c r="D142" s="13"/>
      <c r="E142" s="4"/>
      <c r="F142" s="29"/>
      <c r="G142" s="14"/>
      <c r="H142" s="14"/>
      <c r="I142" s="15"/>
    </row>
    <row r="143" spans="1:9" ht="22.5" customHeight="1">
      <c r="A143" s="4"/>
      <c r="B143" s="13"/>
      <c r="C143" s="13"/>
      <c r="D143" s="13"/>
      <c r="E143" s="4"/>
      <c r="F143" s="29"/>
      <c r="G143" s="14"/>
      <c r="H143" s="14"/>
      <c r="I143" s="15"/>
    </row>
    <row r="144" spans="1:9" ht="22.5" customHeight="1">
      <c r="A144" s="4"/>
      <c r="B144" s="13"/>
      <c r="C144" s="13"/>
      <c r="D144" s="13"/>
      <c r="E144" s="4"/>
      <c r="F144" s="29"/>
      <c r="G144" s="14"/>
      <c r="H144" s="14"/>
      <c r="I144" s="15"/>
    </row>
    <row r="145" spans="1:9" ht="22.5" customHeight="1">
      <c r="A145" s="4"/>
      <c r="B145" s="13"/>
      <c r="C145" s="13"/>
      <c r="D145" s="13"/>
      <c r="E145" s="4"/>
      <c r="F145" s="29"/>
      <c r="G145" s="14"/>
      <c r="H145" s="14"/>
      <c r="I145" s="15"/>
    </row>
    <row r="146" spans="1:9" ht="22.5" customHeight="1">
      <c r="A146" s="4"/>
      <c r="B146" s="13"/>
      <c r="C146" s="13"/>
      <c r="D146" s="13"/>
      <c r="E146" s="4"/>
      <c r="F146" s="29"/>
      <c r="G146" s="14"/>
      <c r="H146" s="14"/>
      <c r="I146" s="15"/>
    </row>
    <row r="147" spans="1:9" ht="22.5" customHeight="1">
      <c r="A147" s="4"/>
      <c r="B147" s="13"/>
      <c r="C147" s="13"/>
      <c r="D147" s="13"/>
      <c r="E147" s="4"/>
      <c r="F147" s="29"/>
      <c r="G147" s="14"/>
      <c r="H147" s="14"/>
      <c r="I147" s="15"/>
    </row>
    <row r="148" spans="1:9" ht="22.5" customHeight="1">
      <c r="A148" s="65" t="s">
        <v>184</v>
      </c>
      <c r="B148" s="58"/>
      <c r="C148" s="58"/>
      <c r="D148" s="58"/>
      <c r="E148" s="58"/>
      <c r="F148" s="58"/>
      <c r="G148" s="58"/>
      <c r="H148" s="14">
        <v>246000</v>
      </c>
      <c r="I148" s="15"/>
    </row>
    <row r="149" spans="1:9" ht="22.5" customHeight="1">
      <c r="A149" s="60" t="s">
        <v>240</v>
      </c>
      <c r="B149" s="61"/>
      <c r="C149" s="61"/>
      <c r="D149" s="61"/>
      <c r="E149" s="61"/>
      <c r="F149" s="61"/>
      <c r="G149" s="61"/>
      <c r="H149" s="12">
        <v>1780846.28</v>
      </c>
      <c r="I149" s="11"/>
    </row>
    <row r="150" spans="1:9" ht="16.5" customHeight="1"/>
    <row r="151" spans="1:9" ht="22.5" customHeight="1">
      <c r="A151" s="62" t="s">
        <v>185</v>
      </c>
      <c r="B151" s="52"/>
      <c r="C151" s="52"/>
      <c r="D151" s="52"/>
      <c r="E151" s="52"/>
      <c r="F151" s="52"/>
      <c r="G151" s="52"/>
      <c r="H151" s="52"/>
      <c r="I151" s="52"/>
    </row>
    <row r="152" spans="1:9" ht="22.5" customHeight="1">
      <c r="A152" s="62" t="s">
        <v>398</v>
      </c>
      <c r="B152" s="52"/>
      <c r="C152" s="52"/>
      <c r="D152" s="52"/>
      <c r="E152" s="52"/>
      <c r="F152" s="52"/>
      <c r="G152" s="52"/>
      <c r="H152" s="52"/>
      <c r="I152" s="1" t="s">
        <v>186</v>
      </c>
    </row>
  </sheetData>
  <mergeCells count="97">
    <mergeCell ref="A149:G149"/>
    <mergeCell ref="A151:I151"/>
    <mergeCell ref="A152:H152"/>
    <mergeCell ref="F128:F130"/>
    <mergeCell ref="G128:I128"/>
    <mergeCell ref="G129:G130"/>
    <mergeCell ref="H129:H130"/>
    <mergeCell ref="A148:G148"/>
    <mergeCell ref="A128:A130"/>
    <mergeCell ref="B128:B130"/>
    <mergeCell ref="C128:C130"/>
    <mergeCell ref="D128:D130"/>
    <mergeCell ref="E128:E130"/>
    <mergeCell ref="A123:I123"/>
    <mergeCell ref="A124:H124"/>
    <mergeCell ref="A126:I126"/>
    <mergeCell ref="A127:D127"/>
    <mergeCell ref="E127:F127"/>
    <mergeCell ref="G127:I127"/>
    <mergeCell ref="F103:F105"/>
    <mergeCell ref="G103:I103"/>
    <mergeCell ref="G104:G105"/>
    <mergeCell ref="H104:H105"/>
    <mergeCell ref="A121:G121"/>
    <mergeCell ref="A103:A105"/>
    <mergeCell ref="B103:B105"/>
    <mergeCell ref="C103:C105"/>
    <mergeCell ref="D103:D105"/>
    <mergeCell ref="E103:E105"/>
    <mergeCell ref="A98:I98"/>
    <mergeCell ref="A99:H99"/>
    <mergeCell ref="A101:I101"/>
    <mergeCell ref="A102:D102"/>
    <mergeCell ref="E102:F102"/>
    <mergeCell ref="G102:I102"/>
    <mergeCell ref="F79:F81"/>
    <mergeCell ref="G79:I79"/>
    <mergeCell ref="G80:G81"/>
    <mergeCell ref="H80:H81"/>
    <mergeCell ref="A96:G96"/>
    <mergeCell ref="A79:A81"/>
    <mergeCell ref="B79:B81"/>
    <mergeCell ref="C79:C81"/>
    <mergeCell ref="D79:D81"/>
    <mergeCell ref="E79:E81"/>
    <mergeCell ref="A74:I74"/>
    <mergeCell ref="A75:H75"/>
    <mergeCell ref="A77:I77"/>
    <mergeCell ref="A78:D78"/>
    <mergeCell ref="E78:F78"/>
    <mergeCell ref="G78:I78"/>
    <mergeCell ref="F51:F53"/>
    <mergeCell ref="G51:I51"/>
    <mergeCell ref="G52:G53"/>
    <mergeCell ref="H52:H53"/>
    <mergeCell ref="A72:G72"/>
    <mergeCell ref="A51:A53"/>
    <mergeCell ref="B51:B53"/>
    <mergeCell ref="C51:C53"/>
    <mergeCell ref="D51:D53"/>
    <mergeCell ref="E51:E53"/>
    <mergeCell ref="A46:I46"/>
    <mergeCell ref="A47:H47"/>
    <mergeCell ref="A49:I49"/>
    <mergeCell ref="A50:D50"/>
    <mergeCell ref="E50:F50"/>
    <mergeCell ref="G50:I50"/>
    <mergeCell ref="F25:F27"/>
    <mergeCell ref="G25:I25"/>
    <mergeCell ref="G26:G27"/>
    <mergeCell ref="H26:H27"/>
    <mergeCell ref="A44:G44"/>
    <mergeCell ref="A25:A27"/>
    <mergeCell ref="B25:B27"/>
    <mergeCell ref="C25:C27"/>
    <mergeCell ref="D25:D27"/>
    <mergeCell ref="E25:E27"/>
    <mergeCell ref="A18:G18"/>
    <mergeCell ref="A20:I20"/>
    <mergeCell ref="A21:H21"/>
    <mergeCell ref="A23:I23"/>
    <mergeCell ref="A24:D24"/>
    <mergeCell ref="E24:F24"/>
    <mergeCell ref="G24:I24"/>
    <mergeCell ref="A1:I1"/>
    <mergeCell ref="A2:D2"/>
    <mergeCell ref="E2:F2"/>
    <mergeCell ref="G2:I2"/>
    <mergeCell ref="A3:A5"/>
    <mergeCell ref="B3:B5"/>
    <mergeCell ref="C3:C5"/>
    <mergeCell ref="D3:D5"/>
    <mergeCell ref="E3:E5"/>
    <mergeCell ref="F3:F5"/>
    <mergeCell ref="G3:I3"/>
    <mergeCell ref="G4:G5"/>
    <mergeCell ref="H4:H5"/>
  </mergeCells>
  <phoneticPr fontId="8" type="noConversion"/>
  <printOptions horizontalCentered="1"/>
  <pageMargins left="0.46510416666666665" right="0.39370078740157499" top="0.39370078740157499" bottom="0.39370078740157499" header="0" footer="0"/>
  <pageSetup paperSize="9" scale="99" fitToHeight="0" orientation="portrait" r:id="rId1"/>
  <rowBreaks count="5" manualBreakCount="5">
    <brk id="21" max="16383" man="1"/>
    <brk id="47" max="16383" man="1"/>
    <brk id="75" max="16383" man="1"/>
    <brk id="99" max="16383" man="1"/>
    <brk id="124" max="16383" man="1"/>
  </rowBreaks>
</worksheet>
</file>

<file path=xl/worksheets/sheet17.xml><?xml version="1.0" encoding="utf-8"?>
<worksheet xmlns="http://schemas.openxmlformats.org/spreadsheetml/2006/main" xmlns:r="http://schemas.openxmlformats.org/officeDocument/2006/relationships">
  <sheetPr>
    <pageSetUpPr fitToPage="1"/>
  </sheetPr>
  <dimension ref="A1:I29"/>
  <sheetViews>
    <sheetView view="pageLayout" topLeftCell="A4" workbookViewId="0">
      <selection activeCell="F7" sqref="F7"/>
    </sheetView>
  </sheetViews>
  <sheetFormatPr defaultColWidth="9.140625" defaultRowHeight="12.75"/>
  <cols>
    <col min="1" max="1" width="5.140625" customWidth="1"/>
    <col min="2" max="2" width="11.85546875" customWidth="1"/>
    <col min="3" max="3" width="22.7109375" customWidth="1"/>
    <col min="4" max="4" width="14.42578125" customWidth="1"/>
    <col min="5" max="5" width="6.28515625" customWidth="1"/>
    <col min="6" max="6" width="10.140625" customWidth="1"/>
    <col min="7" max="7" width="10.28515625" customWidth="1"/>
    <col min="8" max="8" width="8" customWidth="1"/>
    <col min="9" max="9" width="13.140625" customWidth="1"/>
  </cols>
  <sheetData>
    <row r="1" spans="1:9" ht="22.5" customHeight="1">
      <c r="A1" s="51" t="s">
        <v>241</v>
      </c>
      <c r="B1" s="52"/>
      <c r="C1" s="52"/>
      <c r="D1" s="52"/>
      <c r="E1" s="52"/>
      <c r="F1" s="52"/>
      <c r="G1" s="52"/>
      <c r="H1" s="52"/>
      <c r="I1" s="52"/>
    </row>
    <row r="2" spans="1:9" ht="22.5" customHeight="1">
      <c r="A2" s="63" t="s">
        <v>399</v>
      </c>
      <c r="B2" s="55"/>
      <c r="C2" s="55"/>
      <c r="D2" s="63" t="s">
        <v>37</v>
      </c>
      <c r="E2" s="55"/>
      <c r="F2" s="5"/>
      <c r="G2" s="30"/>
      <c r="H2" s="64" t="s">
        <v>1</v>
      </c>
      <c r="I2" s="55"/>
    </row>
    <row r="3" spans="1:9" ht="40.5" customHeight="1">
      <c r="A3" s="4" t="s">
        <v>2</v>
      </c>
      <c r="B3" s="4" t="s">
        <v>137</v>
      </c>
      <c r="C3" s="4" t="s">
        <v>242</v>
      </c>
      <c r="D3" s="4" t="s">
        <v>243</v>
      </c>
      <c r="E3" s="4" t="s">
        <v>244</v>
      </c>
      <c r="F3" s="4" t="s">
        <v>245</v>
      </c>
      <c r="G3" s="4" t="s">
        <v>246</v>
      </c>
      <c r="H3" s="4" t="s">
        <v>247</v>
      </c>
      <c r="I3" s="2" t="s">
        <v>248</v>
      </c>
    </row>
    <row r="4" spans="1:9" ht="51" customHeight="1">
      <c r="A4" s="4" t="s">
        <v>9</v>
      </c>
      <c r="B4" s="13" t="s">
        <v>624</v>
      </c>
      <c r="C4" s="13" t="s">
        <v>250</v>
      </c>
      <c r="D4" s="13" t="s">
        <v>251</v>
      </c>
      <c r="E4" s="4"/>
      <c r="F4" s="14">
        <v>5500.86</v>
      </c>
      <c r="G4" s="4"/>
      <c r="H4" s="4"/>
      <c r="I4" s="2"/>
    </row>
    <row r="5" spans="1:9" ht="22.5" customHeight="1">
      <c r="A5" s="4" t="s">
        <v>11</v>
      </c>
      <c r="B5" s="13"/>
      <c r="C5" s="13" t="s">
        <v>252</v>
      </c>
      <c r="D5" s="13"/>
      <c r="E5" s="4"/>
      <c r="F5" s="14">
        <v>2656.03</v>
      </c>
      <c r="G5" s="4"/>
      <c r="H5" s="4"/>
      <c r="I5" s="2"/>
    </row>
    <row r="6" spans="1:9" ht="40.5" customHeight="1">
      <c r="A6" s="4" t="s">
        <v>71</v>
      </c>
      <c r="B6" s="13" t="s">
        <v>625</v>
      </c>
      <c r="C6" s="13" t="s">
        <v>254</v>
      </c>
      <c r="D6" s="13" t="s">
        <v>255</v>
      </c>
      <c r="E6" s="4" t="s">
        <v>256</v>
      </c>
      <c r="F6" s="14">
        <v>664.01</v>
      </c>
      <c r="G6" s="4"/>
      <c r="H6" s="4"/>
      <c r="I6" s="2"/>
    </row>
    <row r="7" spans="1:9" ht="40.5" customHeight="1">
      <c r="A7" s="4" t="s">
        <v>72</v>
      </c>
      <c r="B7" s="13" t="s">
        <v>626</v>
      </c>
      <c r="C7" s="13" t="s">
        <v>258</v>
      </c>
      <c r="D7" s="13" t="s">
        <v>255</v>
      </c>
      <c r="E7" s="4" t="s">
        <v>259</v>
      </c>
      <c r="F7" s="14">
        <v>1328.01</v>
      </c>
      <c r="G7" s="4"/>
      <c r="H7" s="4"/>
      <c r="I7" s="2"/>
    </row>
    <row r="8" spans="1:9" ht="40.5" customHeight="1">
      <c r="A8" s="4" t="s">
        <v>74</v>
      </c>
      <c r="B8" s="13" t="s">
        <v>627</v>
      </c>
      <c r="C8" s="13" t="s">
        <v>261</v>
      </c>
      <c r="D8" s="13" t="s">
        <v>255</v>
      </c>
      <c r="E8" s="4" t="s">
        <v>256</v>
      </c>
      <c r="F8" s="14">
        <v>664.01</v>
      </c>
      <c r="G8" s="4"/>
      <c r="H8" s="4"/>
      <c r="I8" s="2"/>
    </row>
    <row r="9" spans="1:9" ht="22.5" customHeight="1">
      <c r="A9" s="4" t="s">
        <v>98</v>
      </c>
      <c r="B9" s="13" t="s">
        <v>628</v>
      </c>
      <c r="C9" s="13" t="s">
        <v>263</v>
      </c>
      <c r="D9" s="13"/>
      <c r="E9" s="4"/>
      <c r="F9" s="14"/>
      <c r="G9" s="4"/>
      <c r="H9" s="4"/>
      <c r="I9" s="2"/>
    </row>
    <row r="10" spans="1:9" ht="22.5" customHeight="1">
      <c r="A10" s="4"/>
      <c r="B10" s="13"/>
      <c r="C10" s="13"/>
      <c r="D10" s="13"/>
      <c r="E10" s="4"/>
      <c r="F10" s="14"/>
      <c r="G10" s="4"/>
      <c r="H10" s="4"/>
      <c r="I10" s="2"/>
    </row>
    <row r="11" spans="1:9" ht="22.5" customHeight="1">
      <c r="A11" s="4"/>
      <c r="B11" s="13"/>
      <c r="C11" s="13"/>
      <c r="D11" s="13"/>
      <c r="E11" s="4"/>
      <c r="F11" s="14"/>
      <c r="G11" s="4"/>
      <c r="H11" s="4"/>
      <c r="I11" s="2"/>
    </row>
    <row r="12" spans="1:9" ht="22.5" customHeight="1">
      <c r="A12" s="4"/>
      <c r="B12" s="13"/>
      <c r="C12" s="13"/>
      <c r="D12" s="13"/>
      <c r="E12" s="4"/>
      <c r="F12" s="14"/>
      <c r="G12" s="4"/>
      <c r="H12" s="4"/>
      <c r="I12" s="2"/>
    </row>
    <row r="13" spans="1:9" ht="22.5" customHeight="1">
      <c r="A13" s="4"/>
      <c r="B13" s="13"/>
      <c r="C13" s="13"/>
      <c r="D13" s="13"/>
      <c r="E13" s="4"/>
      <c r="F13" s="14"/>
      <c r="G13" s="4"/>
      <c r="H13" s="4"/>
      <c r="I13" s="2"/>
    </row>
    <row r="14" spans="1:9" ht="22.5" customHeight="1">
      <c r="A14" s="4"/>
      <c r="B14" s="13"/>
      <c r="C14" s="13"/>
      <c r="D14" s="13"/>
      <c r="E14" s="4"/>
      <c r="F14" s="14"/>
      <c r="G14" s="4"/>
      <c r="H14" s="4"/>
      <c r="I14" s="2"/>
    </row>
    <row r="15" spans="1:9" ht="22.5" customHeight="1">
      <c r="A15" s="4"/>
      <c r="B15" s="13"/>
      <c r="C15" s="13"/>
      <c r="D15" s="13"/>
      <c r="E15" s="4"/>
      <c r="F15" s="14"/>
      <c r="G15" s="4"/>
      <c r="H15" s="4"/>
      <c r="I15" s="2"/>
    </row>
    <row r="16" spans="1:9" ht="22.5" customHeight="1">
      <c r="A16" s="4"/>
      <c r="B16" s="13"/>
      <c r="C16" s="13"/>
      <c r="D16" s="13"/>
      <c r="E16" s="4"/>
      <c r="F16" s="14"/>
      <c r="G16" s="4"/>
      <c r="H16" s="4"/>
      <c r="I16" s="2"/>
    </row>
    <row r="17" spans="1:9" ht="22.5" customHeight="1">
      <c r="A17" s="4"/>
      <c r="B17" s="13"/>
      <c r="C17" s="13"/>
      <c r="D17" s="13"/>
      <c r="E17" s="4"/>
      <c r="F17" s="14"/>
      <c r="G17" s="4"/>
      <c r="H17" s="4"/>
      <c r="I17" s="2"/>
    </row>
    <row r="18" spans="1:9" ht="22.5" customHeight="1">
      <c r="A18" s="4"/>
      <c r="B18" s="13"/>
      <c r="C18" s="13"/>
      <c r="D18" s="13"/>
      <c r="E18" s="4"/>
      <c r="F18" s="14"/>
      <c r="G18" s="4"/>
      <c r="H18" s="4"/>
      <c r="I18" s="2"/>
    </row>
    <row r="19" spans="1:9" ht="22.5" customHeight="1">
      <c r="A19" s="4"/>
      <c r="B19" s="13"/>
      <c r="C19" s="13"/>
      <c r="D19" s="13"/>
      <c r="E19" s="4"/>
      <c r="F19" s="14"/>
      <c r="G19" s="4"/>
      <c r="H19" s="4"/>
      <c r="I19" s="2"/>
    </row>
    <row r="20" spans="1:9" ht="22.5" customHeight="1">
      <c r="A20" s="4"/>
      <c r="B20" s="13"/>
      <c r="C20" s="13"/>
      <c r="D20" s="13"/>
      <c r="E20" s="4"/>
      <c r="F20" s="14"/>
      <c r="G20" s="4"/>
      <c r="H20" s="4"/>
      <c r="I20" s="2"/>
    </row>
    <row r="21" spans="1:9" ht="22.5" customHeight="1">
      <c r="A21" s="4"/>
      <c r="B21" s="13"/>
      <c r="C21" s="13"/>
      <c r="D21" s="13"/>
      <c r="E21" s="4"/>
      <c r="F21" s="14"/>
      <c r="G21" s="4"/>
      <c r="H21" s="4"/>
      <c r="I21" s="2"/>
    </row>
    <row r="22" spans="1:9" ht="22.5" customHeight="1">
      <c r="A22" s="4"/>
      <c r="B22" s="13"/>
      <c r="C22" s="13"/>
      <c r="D22" s="13"/>
      <c r="E22" s="4"/>
      <c r="F22" s="14"/>
      <c r="G22" s="4"/>
      <c r="H22" s="4"/>
      <c r="I22" s="2"/>
    </row>
    <row r="23" spans="1:9" ht="22.5" customHeight="1">
      <c r="A23" s="4"/>
      <c r="B23" s="13"/>
      <c r="C23" s="13"/>
      <c r="D23" s="13"/>
      <c r="E23" s="4"/>
      <c r="F23" s="14"/>
      <c r="G23" s="4"/>
      <c r="H23" s="4"/>
      <c r="I23" s="2"/>
    </row>
    <row r="24" spans="1:9" ht="22.5" customHeight="1">
      <c r="A24" s="4"/>
      <c r="B24" s="13"/>
      <c r="C24" s="13"/>
      <c r="D24" s="13"/>
      <c r="E24" s="4"/>
      <c r="F24" s="14"/>
      <c r="G24" s="4"/>
      <c r="H24" s="4"/>
      <c r="I24" s="2"/>
    </row>
    <row r="25" spans="1:9" ht="22.5" customHeight="1">
      <c r="A25" s="60" t="s">
        <v>240</v>
      </c>
      <c r="B25" s="61"/>
      <c r="C25" s="61"/>
      <c r="D25" s="61"/>
      <c r="E25" s="61"/>
      <c r="F25" s="12">
        <v>8156.89</v>
      </c>
      <c r="G25" s="6"/>
      <c r="H25" s="6"/>
      <c r="I25" s="7"/>
    </row>
    <row r="26" spans="1:9" ht="18.75" customHeight="1"/>
    <row r="27" spans="1:9" ht="32.25" customHeight="1">
      <c r="A27" s="62" t="s">
        <v>264</v>
      </c>
      <c r="B27" s="52"/>
      <c r="C27" s="52"/>
      <c r="D27" s="52"/>
      <c r="E27" s="52"/>
      <c r="F27" s="52"/>
      <c r="G27" s="52"/>
      <c r="H27" s="52"/>
      <c r="I27" s="52"/>
    </row>
    <row r="28" spans="1:9" ht="48.75" customHeight="1">
      <c r="A28" s="62" t="s">
        <v>265</v>
      </c>
      <c r="B28" s="52"/>
      <c r="C28" s="52"/>
      <c r="D28" s="52"/>
      <c r="E28" s="52"/>
      <c r="F28" s="52"/>
      <c r="G28" s="52"/>
      <c r="H28" s="52"/>
      <c r="I28" s="52"/>
    </row>
    <row r="29" spans="1:9" ht="22.5" customHeight="1">
      <c r="A29" s="62" t="s">
        <v>629</v>
      </c>
      <c r="B29" s="52"/>
      <c r="C29" s="52"/>
      <c r="D29" s="52"/>
      <c r="E29" s="52"/>
      <c r="F29" s="1"/>
      <c r="G29" s="1"/>
      <c r="H29" s="71" t="s">
        <v>267</v>
      </c>
      <c r="I29" s="52"/>
    </row>
  </sheetData>
  <mergeCells count="9">
    <mergeCell ref="A27:I27"/>
    <mergeCell ref="A28:I28"/>
    <mergeCell ref="A29:E29"/>
    <mergeCell ref="H29:I29"/>
    <mergeCell ref="A1:I1"/>
    <mergeCell ref="A2:C2"/>
    <mergeCell ref="D2:E2"/>
    <mergeCell ref="H2:I2"/>
    <mergeCell ref="A25:E25"/>
  </mergeCells>
  <phoneticPr fontId="8" type="noConversion"/>
  <printOptions horizontalCentered="1"/>
  <pageMargins left="0.32656249999999998" right="0.39370078740157499" top="0.39370078740157499" bottom="0.39370078740157499" header="0" footer="0"/>
  <pageSetup paperSize="9" scale="96" fitToHeight="0" orientation="portrait" r:id="rId1"/>
</worksheet>
</file>

<file path=xl/worksheets/sheet18.xml><?xml version="1.0" encoding="utf-8"?>
<worksheet xmlns="http://schemas.openxmlformats.org/spreadsheetml/2006/main" xmlns:r="http://schemas.openxmlformats.org/officeDocument/2006/relationships">
  <sheetPr>
    <pageSetUpPr fitToPage="1"/>
  </sheetPr>
  <dimension ref="A1:E35"/>
  <sheetViews>
    <sheetView view="pageLayout" workbookViewId="0">
      <selection activeCell="C9" sqref="C9"/>
    </sheetView>
  </sheetViews>
  <sheetFormatPr defaultColWidth="9.140625" defaultRowHeight="12.75"/>
  <cols>
    <col min="1" max="1" width="11.42578125" customWidth="1"/>
    <col min="2" max="2" width="31.5703125" customWidth="1"/>
    <col min="3" max="4" width="18.85546875" customWidth="1"/>
    <col min="5" max="5" width="19.85546875" customWidth="1"/>
  </cols>
  <sheetData>
    <row r="1" spans="1:5" ht="36.75" customHeight="1">
      <c r="A1" s="51" t="s">
        <v>268</v>
      </c>
      <c r="B1" s="52"/>
      <c r="C1" s="52"/>
      <c r="D1" s="52"/>
      <c r="E1" s="52"/>
    </row>
    <row r="2" spans="1:5" ht="22.5" customHeight="1">
      <c r="A2" s="63" t="s">
        <v>399</v>
      </c>
      <c r="B2" s="55"/>
      <c r="C2" s="63" t="s">
        <v>37</v>
      </c>
      <c r="D2" s="55"/>
      <c r="E2" s="5" t="s">
        <v>1</v>
      </c>
    </row>
    <row r="3" spans="1:5" ht="22.5" customHeight="1">
      <c r="A3" s="26" t="s">
        <v>2</v>
      </c>
      <c r="B3" s="26" t="s">
        <v>138</v>
      </c>
      <c r="C3" s="26" t="s">
        <v>4</v>
      </c>
      <c r="D3" s="26" t="s">
        <v>269</v>
      </c>
      <c r="E3" s="23" t="s">
        <v>248</v>
      </c>
    </row>
    <row r="4" spans="1:5" ht="22.5" customHeight="1">
      <c r="A4" s="4" t="s">
        <v>9</v>
      </c>
      <c r="B4" s="13" t="s">
        <v>270</v>
      </c>
      <c r="C4" s="14"/>
      <c r="D4" s="29"/>
      <c r="E4" s="2" t="s">
        <v>271</v>
      </c>
    </row>
    <row r="5" spans="1:5" ht="22.5" customHeight="1">
      <c r="A5" s="4" t="s">
        <v>11</v>
      </c>
      <c r="B5" s="13" t="s">
        <v>6</v>
      </c>
      <c r="C5" s="14"/>
      <c r="D5" s="29"/>
      <c r="E5" s="2"/>
    </row>
    <row r="6" spans="1:5" ht="22.5" customHeight="1">
      <c r="A6" s="4" t="s">
        <v>71</v>
      </c>
      <c r="B6" s="13" t="s">
        <v>272</v>
      </c>
      <c r="C6" s="14"/>
      <c r="D6" s="29"/>
      <c r="E6" s="2" t="s">
        <v>273</v>
      </c>
    </row>
    <row r="7" spans="1:5" ht="22.5" customHeight="1">
      <c r="A7" s="4" t="s">
        <v>72</v>
      </c>
      <c r="B7" s="13" t="s">
        <v>274</v>
      </c>
      <c r="C7" s="14"/>
      <c r="D7" s="29"/>
      <c r="E7" s="2" t="s">
        <v>275</v>
      </c>
    </row>
    <row r="8" spans="1:5" ht="22.5" customHeight="1">
      <c r="A8" s="4" t="s">
        <v>12</v>
      </c>
      <c r="B8" s="13" t="s">
        <v>276</v>
      </c>
      <c r="C8" s="14"/>
      <c r="D8" s="29"/>
      <c r="E8" s="2" t="s">
        <v>277</v>
      </c>
    </row>
    <row r="9" spans="1:5" ht="22.5" customHeight="1">
      <c r="A9" s="4" t="s">
        <v>120</v>
      </c>
      <c r="B9" s="13" t="s">
        <v>278</v>
      </c>
      <c r="C9" s="14">
        <f>(1975776.37-1135760)*1.5%</f>
        <v>12600.245550000001</v>
      </c>
      <c r="D9" s="29"/>
      <c r="E9" s="2" t="s">
        <v>279</v>
      </c>
    </row>
    <row r="10" spans="1:5" ht="22.5" customHeight="1">
      <c r="A10" s="4" t="s">
        <v>127</v>
      </c>
      <c r="B10" s="13" t="s">
        <v>280</v>
      </c>
      <c r="C10" s="14"/>
      <c r="D10" s="32"/>
      <c r="E10" s="2" t="s">
        <v>281</v>
      </c>
    </row>
    <row r="11" spans="1:5" ht="22.5" customHeight="1">
      <c r="A11" s="4"/>
      <c r="B11" s="13"/>
      <c r="C11" s="14"/>
      <c r="D11" s="29"/>
      <c r="E11" s="2"/>
    </row>
    <row r="12" spans="1:5" ht="22.5" customHeight="1">
      <c r="A12" s="4"/>
      <c r="B12" s="13"/>
      <c r="C12" s="14"/>
      <c r="D12" s="29"/>
      <c r="E12" s="2"/>
    </row>
    <row r="13" spans="1:5" ht="22.5" customHeight="1">
      <c r="A13" s="4"/>
      <c r="B13" s="13"/>
      <c r="C13" s="14"/>
      <c r="D13" s="29"/>
      <c r="E13" s="2"/>
    </row>
    <row r="14" spans="1:5" ht="22.5" customHeight="1">
      <c r="A14" s="4"/>
      <c r="B14" s="13"/>
      <c r="C14" s="14"/>
      <c r="D14" s="29"/>
      <c r="E14" s="2"/>
    </row>
    <row r="15" spans="1:5" ht="22.5" customHeight="1">
      <c r="A15" s="4"/>
      <c r="B15" s="13"/>
      <c r="C15" s="14"/>
      <c r="D15" s="29"/>
      <c r="E15" s="2"/>
    </row>
    <row r="16" spans="1:5" ht="22.5" customHeight="1">
      <c r="A16" s="4"/>
      <c r="B16" s="13"/>
      <c r="C16" s="14"/>
      <c r="D16" s="29"/>
      <c r="E16" s="2"/>
    </row>
    <row r="17" spans="1:5" ht="22.5" customHeight="1">
      <c r="A17" s="4"/>
      <c r="B17" s="13"/>
      <c r="C17" s="14"/>
      <c r="D17" s="29"/>
      <c r="E17" s="2"/>
    </row>
    <row r="18" spans="1:5" ht="22.5" customHeight="1">
      <c r="A18" s="4"/>
      <c r="B18" s="13"/>
      <c r="C18" s="14"/>
      <c r="D18" s="29"/>
      <c r="E18" s="2"/>
    </row>
    <row r="19" spans="1:5" ht="22.5" customHeight="1">
      <c r="A19" s="4"/>
      <c r="B19" s="13"/>
      <c r="C19" s="14"/>
      <c r="D19" s="29"/>
      <c r="E19" s="2"/>
    </row>
    <row r="20" spans="1:5" ht="22.5" customHeight="1">
      <c r="A20" s="4"/>
      <c r="B20" s="13"/>
      <c r="C20" s="14"/>
      <c r="D20" s="29"/>
      <c r="E20" s="2"/>
    </row>
    <row r="21" spans="1:5" ht="22.5" customHeight="1">
      <c r="A21" s="4"/>
      <c r="B21" s="13"/>
      <c r="C21" s="14"/>
      <c r="D21" s="29"/>
      <c r="E21" s="2"/>
    </row>
    <row r="22" spans="1:5" ht="22.5" customHeight="1">
      <c r="A22" s="4"/>
      <c r="B22" s="13"/>
      <c r="C22" s="14"/>
      <c r="D22" s="29"/>
      <c r="E22" s="2"/>
    </row>
    <row r="23" spans="1:5" ht="22.5" customHeight="1">
      <c r="A23" s="4"/>
      <c r="B23" s="13"/>
      <c r="C23" s="14"/>
      <c r="D23" s="29"/>
      <c r="E23" s="2"/>
    </row>
    <row r="24" spans="1:5" ht="22.5" customHeight="1">
      <c r="A24" s="4"/>
      <c r="B24" s="13"/>
      <c r="C24" s="14"/>
      <c r="D24" s="29"/>
      <c r="E24" s="2"/>
    </row>
    <row r="25" spans="1:5" ht="22.5" customHeight="1">
      <c r="A25" s="4"/>
      <c r="B25" s="13"/>
      <c r="C25" s="14"/>
      <c r="D25" s="29"/>
      <c r="E25" s="2"/>
    </row>
    <row r="26" spans="1:5" ht="22.5" customHeight="1">
      <c r="A26" s="4"/>
      <c r="B26" s="13"/>
      <c r="C26" s="14"/>
      <c r="D26" s="29"/>
      <c r="E26" s="2"/>
    </row>
    <row r="27" spans="1:5" ht="22.5" customHeight="1">
      <c r="A27" s="4"/>
      <c r="B27" s="13"/>
      <c r="C27" s="14"/>
      <c r="D27" s="29"/>
      <c r="E27" s="2"/>
    </row>
    <row r="28" spans="1:5" ht="22.5" customHeight="1">
      <c r="A28" s="4"/>
      <c r="B28" s="13"/>
      <c r="C28" s="14"/>
      <c r="D28" s="29"/>
      <c r="E28" s="2"/>
    </row>
    <row r="29" spans="1:5" ht="22.5" customHeight="1">
      <c r="A29" s="4"/>
      <c r="B29" s="13"/>
      <c r="C29" s="14"/>
      <c r="D29" s="29"/>
      <c r="E29" s="2"/>
    </row>
    <row r="30" spans="1:5" ht="22.5" customHeight="1">
      <c r="A30" s="4"/>
      <c r="B30" s="13"/>
      <c r="C30" s="14"/>
      <c r="D30" s="29"/>
      <c r="E30" s="2"/>
    </row>
    <row r="31" spans="1:5" ht="22.5" customHeight="1">
      <c r="A31" s="4"/>
      <c r="B31" s="13"/>
      <c r="C31" s="14"/>
      <c r="D31" s="29"/>
      <c r="E31" s="2"/>
    </row>
    <row r="32" spans="1:5" ht="22.5" customHeight="1">
      <c r="A32" s="72" t="s">
        <v>282</v>
      </c>
      <c r="B32" s="61"/>
      <c r="C32" s="43">
        <f>(1975776.37-1135760)*1.5%</f>
        <v>12600.245550000001</v>
      </c>
      <c r="D32" s="31"/>
      <c r="E32" s="33"/>
    </row>
    <row r="33" spans="1:5" ht="6" customHeight="1"/>
    <row r="34" spans="1:5" ht="22.5" customHeight="1">
      <c r="A34" s="73" t="s">
        <v>283</v>
      </c>
      <c r="B34" s="52"/>
      <c r="C34" s="52"/>
      <c r="D34" s="52"/>
      <c r="E34" s="52"/>
    </row>
    <row r="35" spans="1:5" ht="22.5" customHeight="1">
      <c r="A35" s="62" t="s">
        <v>398</v>
      </c>
      <c r="B35" s="52"/>
      <c r="C35" s="52"/>
      <c r="D35" s="1"/>
      <c r="E35" s="27" t="s">
        <v>284</v>
      </c>
    </row>
  </sheetData>
  <mergeCells count="6">
    <mergeCell ref="A35:C35"/>
    <mergeCell ref="A1:E1"/>
    <mergeCell ref="A2:B2"/>
    <mergeCell ref="C2:D2"/>
    <mergeCell ref="A32:B32"/>
    <mergeCell ref="A34:E34"/>
  </mergeCells>
  <phoneticPr fontId="8" type="noConversion"/>
  <printOptions horizontalCentered="1"/>
  <pageMargins left="0.31" right="0.39370078740157499" top="0.39370078740157499" bottom="0.39370078740157499" header="0" footer="0"/>
  <pageSetup paperSize="9" scale="97" fitToHeight="0" orientation="portrait" r:id="rId1"/>
</worksheet>
</file>

<file path=xl/worksheets/sheet19.xml><?xml version="1.0" encoding="utf-8"?>
<worksheet xmlns="http://schemas.openxmlformats.org/spreadsheetml/2006/main" xmlns:r="http://schemas.openxmlformats.org/officeDocument/2006/relationships">
  <sheetPr>
    <pageSetUpPr fitToPage="1"/>
  </sheetPr>
  <dimension ref="A1:E36"/>
  <sheetViews>
    <sheetView view="pageLayout" workbookViewId="0">
      <selection sqref="A1:E1"/>
    </sheetView>
  </sheetViews>
  <sheetFormatPr defaultColWidth="9.140625" defaultRowHeight="12.75"/>
  <cols>
    <col min="1" max="1" width="7.140625" customWidth="1"/>
    <col min="2" max="2" width="33.28515625" customWidth="1"/>
    <col min="3" max="3" width="14.42578125" customWidth="1"/>
    <col min="4" max="4" width="20.85546875" customWidth="1"/>
    <col min="5" max="5" width="21" customWidth="1"/>
  </cols>
  <sheetData>
    <row r="1" spans="1:5" ht="45" customHeight="1">
      <c r="A1" s="51" t="s">
        <v>285</v>
      </c>
      <c r="B1" s="52"/>
      <c r="C1" s="52"/>
      <c r="D1" s="52"/>
      <c r="E1" s="52"/>
    </row>
    <row r="2" spans="1:5" ht="21.75" customHeight="1">
      <c r="A2" s="63" t="s">
        <v>399</v>
      </c>
      <c r="B2" s="55"/>
      <c r="C2" s="55"/>
      <c r="D2" s="3" t="s">
        <v>37</v>
      </c>
      <c r="E2" s="5" t="s">
        <v>1</v>
      </c>
    </row>
    <row r="3" spans="1:5" ht="21.75" customHeight="1">
      <c r="A3" s="26" t="s">
        <v>2</v>
      </c>
      <c r="B3" s="26" t="s">
        <v>138</v>
      </c>
      <c r="C3" s="26" t="s">
        <v>286</v>
      </c>
      <c r="D3" s="26" t="s">
        <v>287</v>
      </c>
      <c r="E3" s="23" t="s">
        <v>248</v>
      </c>
    </row>
    <row r="4" spans="1:5" ht="21.75" customHeight="1">
      <c r="A4" s="4"/>
      <c r="B4" s="13"/>
      <c r="C4" s="4"/>
      <c r="D4" s="14"/>
      <c r="E4" s="9"/>
    </row>
    <row r="5" spans="1:5" ht="21.75" customHeight="1">
      <c r="A5" s="4"/>
      <c r="B5" s="13"/>
      <c r="C5" s="4"/>
      <c r="D5" s="14"/>
      <c r="E5" s="9"/>
    </row>
    <row r="6" spans="1:5" ht="21.75" customHeight="1">
      <c r="A6" s="4"/>
      <c r="B6" s="13"/>
      <c r="C6" s="4"/>
      <c r="D6" s="14"/>
      <c r="E6" s="9"/>
    </row>
    <row r="7" spans="1:5" ht="21.75" customHeight="1">
      <c r="A7" s="4"/>
      <c r="B7" s="13"/>
      <c r="C7" s="4"/>
      <c r="D7" s="14"/>
      <c r="E7" s="9"/>
    </row>
    <row r="8" spans="1:5" ht="21.75" customHeight="1">
      <c r="A8" s="4"/>
      <c r="B8" s="13"/>
      <c r="C8" s="4"/>
      <c r="D8" s="14"/>
      <c r="E8" s="9"/>
    </row>
    <row r="9" spans="1:5" ht="21.75" customHeight="1">
      <c r="A9" s="4"/>
      <c r="B9" s="13"/>
      <c r="C9" s="4"/>
      <c r="D9" s="14"/>
      <c r="E9" s="9"/>
    </row>
    <row r="10" spans="1:5" ht="21.75" customHeight="1">
      <c r="A10" s="4"/>
      <c r="B10" s="13"/>
      <c r="C10" s="4"/>
      <c r="D10" s="14"/>
      <c r="E10" s="9"/>
    </row>
    <row r="11" spans="1:5" ht="21.75" customHeight="1">
      <c r="A11" s="4"/>
      <c r="B11" s="13"/>
      <c r="C11" s="4"/>
      <c r="D11" s="14"/>
      <c r="E11" s="9"/>
    </row>
    <row r="12" spans="1:5" ht="21.75" customHeight="1">
      <c r="A12" s="4"/>
      <c r="B12" s="13"/>
      <c r="C12" s="4"/>
      <c r="D12" s="14"/>
      <c r="E12" s="9"/>
    </row>
    <row r="13" spans="1:5" ht="21.75" customHeight="1">
      <c r="A13" s="4"/>
      <c r="B13" s="13"/>
      <c r="C13" s="4"/>
      <c r="D13" s="14"/>
      <c r="E13" s="9"/>
    </row>
    <row r="14" spans="1:5" ht="21.75" customHeight="1">
      <c r="A14" s="4"/>
      <c r="B14" s="13"/>
      <c r="C14" s="4"/>
      <c r="D14" s="14"/>
      <c r="E14" s="9"/>
    </row>
    <row r="15" spans="1:5" ht="21.75" customHeight="1">
      <c r="A15" s="4"/>
      <c r="B15" s="13"/>
      <c r="C15" s="4"/>
      <c r="D15" s="14"/>
      <c r="E15" s="9"/>
    </row>
    <row r="16" spans="1:5" ht="21.75" customHeight="1">
      <c r="A16" s="4"/>
      <c r="B16" s="13"/>
      <c r="C16" s="4"/>
      <c r="D16" s="14"/>
      <c r="E16" s="9"/>
    </row>
    <row r="17" spans="1:5" ht="21.75" customHeight="1">
      <c r="A17" s="4"/>
      <c r="B17" s="13"/>
      <c r="C17" s="4"/>
      <c r="D17" s="14"/>
      <c r="E17" s="9"/>
    </row>
    <row r="18" spans="1:5" ht="21.75" customHeight="1">
      <c r="A18" s="4"/>
      <c r="B18" s="13"/>
      <c r="C18" s="4"/>
      <c r="D18" s="14"/>
      <c r="E18" s="9"/>
    </row>
    <row r="19" spans="1:5" ht="21.75" customHeight="1">
      <c r="A19" s="4"/>
      <c r="B19" s="13"/>
      <c r="C19" s="4"/>
      <c r="D19" s="14"/>
      <c r="E19" s="9"/>
    </row>
    <row r="20" spans="1:5" ht="21.75" customHeight="1">
      <c r="A20" s="4"/>
      <c r="B20" s="13"/>
      <c r="C20" s="4"/>
      <c r="D20" s="14"/>
      <c r="E20" s="9"/>
    </row>
    <row r="21" spans="1:5" ht="21.75" customHeight="1">
      <c r="A21" s="4"/>
      <c r="B21" s="13"/>
      <c r="C21" s="4"/>
      <c r="D21" s="14"/>
      <c r="E21" s="9"/>
    </row>
    <row r="22" spans="1:5" ht="21.75" customHeight="1">
      <c r="A22" s="4"/>
      <c r="B22" s="13"/>
      <c r="C22" s="4"/>
      <c r="D22" s="14"/>
      <c r="E22" s="9"/>
    </row>
    <row r="23" spans="1:5" ht="21.75" customHeight="1">
      <c r="A23" s="4"/>
      <c r="B23" s="13"/>
      <c r="C23" s="4"/>
      <c r="D23" s="14"/>
      <c r="E23" s="9"/>
    </row>
    <row r="24" spans="1:5" ht="21.75" customHeight="1">
      <c r="A24" s="4"/>
      <c r="B24" s="13"/>
      <c r="C24" s="4"/>
      <c r="D24" s="14"/>
      <c r="E24" s="9"/>
    </row>
    <row r="25" spans="1:5" ht="21.75" customHeight="1">
      <c r="A25" s="4"/>
      <c r="B25" s="13"/>
      <c r="C25" s="4"/>
      <c r="D25" s="14"/>
      <c r="E25" s="9"/>
    </row>
    <row r="26" spans="1:5" ht="21.75" customHeight="1">
      <c r="A26" s="4"/>
      <c r="B26" s="13"/>
      <c r="C26" s="4"/>
      <c r="D26" s="14"/>
      <c r="E26" s="9"/>
    </row>
    <row r="27" spans="1:5" ht="21.75" customHeight="1">
      <c r="A27" s="4"/>
      <c r="B27" s="13"/>
      <c r="C27" s="4"/>
      <c r="D27" s="14"/>
      <c r="E27" s="9"/>
    </row>
    <row r="28" spans="1:5" ht="21.75" customHeight="1">
      <c r="A28" s="4"/>
      <c r="B28" s="13"/>
      <c r="C28" s="4"/>
      <c r="D28" s="14"/>
      <c r="E28" s="9"/>
    </row>
    <row r="29" spans="1:5" ht="21.75" customHeight="1">
      <c r="A29" s="4"/>
      <c r="B29" s="13"/>
      <c r="C29" s="4"/>
      <c r="D29" s="14"/>
      <c r="E29" s="9"/>
    </row>
    <row r="30" spans="1:5" ht="21.75" customHeight="1">
      <c r="A30" s="4"/>
      <c r="B30" s="13"/>
      <c r="C30" s="4"/>
      <c r="D30" s="14"/>
      <c r="E30" s="9"/>
    </row>
    <row r="31" spans="1:5" ht="21.75" customHeight="1">
      <c r="A31" s="4"/>
      <c r="B31" s="13"/>
      <c r="C31" s="4"/>
      <c r="D31" s="14"/>
      <c r="E31" s="9"/>
    </row>
    <row r="32" spans="1:5" ht="21.75" customHeight="1">
      <c r="A32" s="72" t="s">
        <v>13</v>
      </c>
      <c r="B32" s="61"/>
      <c r="C32" s="24"/>
      <c r="D32" s="12"/>
      <c r="E32" s="7"/>
    </row>
    <row r="33" spans="1:5" ht="6.75" customHeight="1"/>
    <row r="34" spans="1:5" ht="18" customHeight="1">
      <c r="A34" s="74" t="s">
        <v>288</v>
      </c>
      <c r="B34" s="52"/>
      <c r="C34" s="52"/>
      <c r="D34" s="52"/>
      <c r="E34" s="52"/>
    </row>
    <row r="35" spans="1:5" ht="18.75" customHeight="1">
      <c r="A35" s="71" t="s">
        <v>289</v>
      </c>
      <c r="B35" s="52"/>
      <c r="C35" s="52"/>
      <c r="D35" s="52"/>
      <c r="E35" s="52"/>
    </row>
    <row r="36" spans="1:5" ht="22.5" customHeight="1">
      <c r="A36" s="62" t="s">
        <v>398</v>
      </c>
      <c r="B36" s="52"/>
      <c r="C36" s="1"/>
      <c r="D36" s="1"/>
      <c r="E36" s="1"/>
    </row>
  </sheetData>
  <mergeCells count="6">
    <mergeCell ref="A36:B36"/>
    <mergeCell ref="A1:E1"/>
    <mergeCell ref="A2:C2"/>
    <mergeCell ref="A32:B32"/>
    <mergeCell ref="A34:E34"/>
    <mergeCell ref="A35:E35"/>
  </mergeCells>
  <phoneticPr fontId="8" type="noConversion"/>
  <printOptions horizontalCentered="1"/>
  <pageMargins left="0.39370078740157499" right="0.39370078740157499" top="0.39370078740157499" bottom="0.39370078740157499" header="0" footer="0"/>
  <pageSetup paperSize="9"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F35"/>
  <sheetViews>
    <sheetView view="pageLayout" workbookViewId="0">
      <selection activeCell="B9" sqref="B9"/>
    </sheetView>
  </sheetViews>
  <sheetFormatPr defaultColWidth="9.140625" defaultRowHeight="12.75"/>
  <cols>
    <col min="1" max="1" width="7.28515625" customWidth="1"/>
    <col min="2" max="2" width="36.7109375" customWidth="1"/>
    <col min="3" max="3" width="12.140625" customWidth="1"/>
    <col min="4" max="4" width="13.28515625" customWidth="1"/>
    <col min="5" max="5" width="13.140625" customWidth="1"/>
    <col min="6" max="6" width="14" customWidth="1"/>
  </cols>
  <sheetData>
    <row r="1" spans="1:6" ht="45" customHeight="1">
      <c r="A1" s="51" t="s">
        <v>0</v>
      </c>
      <c r="B1" s="52"/>
      <c r="C1" s="52"/>
      <c r="D1" s="52"/>
      <c r="E1" s="52"/>
      <c r="F1" s="52"/>
    </row>
    <row r="2" spans="1:6" ht="21.75" customHeight="1">
      <c r="A2" s="63" t="s">
        <v>857</v>
      </c>
      <c r="B2" s="55"/>
      <c r="C2" s="55"/>
      <c r="D2" s="55"/>
      <c r="E2" s="64" t="s">
        <v>1</v>
      </c>
      <c r="F2" s="55"/>
    </row>
    <row r="3" spans="1:6" ht="21.75" customHeight="1">
      <c r="A3" s="65" t="s">
        <v>2</v>
      </c>
      <c r="B3" s="65" t="s">
        <v>3</v>
      </c>
      <c r="C3" s="65" t="s">
        <v>4</v>
      </c>
      <c r="D3" s="65" t="s">
        <v>5</v>
      </c>
      <c r="E3" s="58"/>
      <c r="F3" s="67"/>
    </row>
    <row r="4" spans="1:6" ht="26.25" customHeight="1">
      <c r="A4" s="66"/>
      <c r="B4" s="66"/>
      <c r="C4" s="66"/>
      <c r="D4" s="4" t="s">
        <v>6</v>
      </c>
      <c r="E4" s="4" t="s">
        <v>7</v>
      </c>
      <c r="F4" s="2" t="s">
        <v>8</v>
      </c>
    </row>
    <row r="5" spans="1:6" ht="21.75" customHeight="1">
      <c r="A5" s="4" t="s">
        <v>9</v>
      </c>
      <c r="B5" s="13" t="s">
        <v>10</v>
      </c>
      <c r="C5" s="14">
        <f>'[1]表-04 单位工程招标控制价汇总表'!D51</f>
        <v>259652.980125</v>
      </c>
      <c r="D5" s="14">
        <v>0</v>
      </c>
      <c r="E5" s="14">
        <v>4371.33</v>
      </c>
      <c r="F5" s="15">
        <v>5421.8</v>
      </c>
    </row>
    <row r="6" spans="1:6" ht="21.75" customHeight="1">
      <c r="A6" s="4" t="s">
        <v>11</v>
      </c>
      <c r="B6" s="13" t="s">
        <v>862</v>
      </c>
      <c r="C6" s="14">
        <f>'[1]2_表-04 单位工程招标控制价汇总表'!D51</f>
        <v>1989636.6441050002</v>
      </c>
      <c r="D6" s="14">
        <v>0</v>
      </c>
      <c r="E6" s="14">
        <v>5500.86</v>
      </c>
      <c r="F6" s="15">
        <v>7157.17</v>
      </c>
    </row>
    <row r="7" spans="1:6" ht="21.75" customHeight="1">
      <c r="A7" s="4" t="s">
        <v>12</v>
      </c>
      <c r="B7" s="13" t="s">
        <v>863</v>
      </c>
      <c r="C7" s="14">
        <f>'[1]3_表-04 单位工程招标控制价汇总表'!D51</f>
        <v>716765.60351000004</v>
      </c>
      <c r="D7" s="14">
        <v>0</v>
      </c>
      <c r="E7" s="14">
        <v>26304.87</v>
      </c>
      <c r="F7" s="15">
        <v>23649.5</v>
      </c>
    </row>
    <row r="8" spans="1:6" ht="21.75" customHeight="1">
      <c r="A8" s="4"/>
      <c r="B8" s="13"/>
      <c r="C8" s="14"/>
      <c r="D8" s="14"/>
      <c r="E8" s="14"/>
      <c r="F8" s="15"/>
    </row>
    <row r="9" spans="1:6" ht="21.75" customHeight="1">
      <c r="A9" s="4"/>
      <c r="B9" s="13"/>
      <c r="C9" s="14"/>
      <c r="D9" s="14"/>
      <c r="E9" s="14"/>
      <c r="F9" s="15"/>
    </row>
    <row r="10" spans="1:6" ht="21.75" customHeight="1">
      <c r="A10" s="4"/>
      <c r="B10" s="13"/>
      <c r="C10" s="14"/>
      <c r="D10" s="14"/>
      <c r="E10" s="14"/>
      <c r="F10" s="15"/>
    </row>
    <row r="11" spans="1:6" ht="21.75" customHeight="1">
      <c r="A11" s="4"/>
      <c r="B11" s="13"/>
      <c r="C11" s="14"/>
      <c r="D11" s="14"/>
      <c r="E11" s="14"/>
      <c r="F11" s="15"/>
    </row>
    <row r="12" spans="1:6" ht="21.75" customHeight="1">
      <c r="A12" s="4"/>
      <c r="B12" s="13"/>
      <c r="C12" s="14"/>
      <c r="D12" s="14"/>
      <c r="E12" s="14"/>
      <c r="F12" s="15"/>
    </row>
    <row r="13" spans="1:6" ht="21.75" customHeight="1">
      <c r="A13" s="4"/>
      <c r="B13" s="13"/>
      <c r="C13" s="14"/>
      <c r="D13" s="14"/>
      <c r="E13" s="14"/>
      <c r="F13" s="15"/>
    </row>
    <row r="14" spans="1:6" ht="21.75" customHeight="1">
      <c r="A14" s="4"/>
      <c r="B14" s="13"/>
      <c r="C14" s="14"/>
      <c r="D14" s="14"/>
      <c r="E14" s="14"/>
      <c r="F14" s="15"/>
    </row>
    <row r="15" spans="1:6" ht="21.75" customHeight="1">
      <c r="A15" s="4"/>
      <c r="B15" s="13"/>
      <c r="C15" s="14"/>
      <c r="D15" s="14"/>
      <c r="E15" s="14"/>
      <c r="F15" s="15"/>
    </row>
    <row r="16" spans="1:6" ht="21.75" customHeight="1">
      <c r="A16" s="4"/>
      <c r="B16" s="13"/>
      <c r="C16" s="14"/>
      <c r="D16" s="14"/>
      <c r="E16" s="14"/>
      <c r="F16" s="15"/>
    </row>
    <row r="17" spans="1:6" ht="21.75" customHeight="1">
      <c r="A17" s="4"/>
      <c r="B17" s="13"/>
      <c r="C17" s="14"/>
      <c r="D17" s="14"/>
      <c r="E17" s="14"/>
      <c r="F17" s="15"/>
    </row>
    <row r="18" spans="1:6" ht="21.75" customHeight="1">
      <c r="A18" s="4"/>
      <c r="B18" s="13"/>
      <c r="C18" s="14"/>
      <c r="D18" s="14"/>
      <c r="E18" s="14"/>
      <c r="F18" s="15"/>
    </row>
    <row r="19" spans="1:6" ht="21.75" customHeight="1">
      <c r="A19" s="4"/>
      <c r="B19" s="13"/>
      <c r="C19" s="14"/>
      <c r="D19" s="14"/>
      <c r="E19" s="14"/>
      <c r="F19" s="15"/>
    </row>
    <row r="20" spans="1:6" ht="21.75" customHeight="1">
      <c r="A20" s="4"/>
      <c r="B20" s="13"/>
      <c r="C20" s="14"/>
      <c r="D20" s="14"/>
      <c r="E20" s="14"/>
      <c r="F20" s="15"/>
    </row>
    <row r="21" spans="1:6" ht="21.75" customHeight="1">
      <c r="A21" s="4"/>
      <c r="B21" s="13"/>
      <c r="C21" s="14"/>
      <c r="D21" s="14"/>
      <c r="E21" s="14"/>
      <c r="F21" s="15"/>
    </row>
    <row r="22" spans="1:6" ht="21.75" customHeight="1">
      <c r="A22" s="4"/>
      <c r="B22" s="13"/>
      <c r="C22" s="14"/>
      <c r="D22" s="14"/>
      <c r="E22" s="14"/>
      <c r="F22" s="15"/>
    </row>
    <row r="23" spans="1:6" ht="21.75" customHeight="1">
      <c r="A23" s="4"/>
      <c r="B23" s="13"/>
      <c r="C23" s="14"/>
      <c r="D23" s="14"/>
      <c r="E23" s="14"/>
      <c r="F23" s="15"/>
    </row>
    <row r="24" spans="1:6" ht="21.75" customHeight="1">
      <c r="A24" s="4"/>
      <c r="B24" s="13"/>
      <c r="C24" s="14"/>
      <c r="D24" s="14"/>
      <c r="E24" s="14"/>
      <c r="F24" s="15"/>
    </row>
    <row r="25" spans="1:6" ht="21.75" customHeight="1">
      <c r="A25" s="4"/>
      <c r="B25" s="13"/>
      <c r="C25" s="14"/>
      <c r="D25" s="14"/>
      <c r="E25" s="14"/>
      <c r="F25" s="15"/>
    </row>
    <row r="26" spans="1:6" ht="21.75" customHeight="1">
      <c r="A26" s="4"/>
      <c r="B26" s="13"/>
      <c r="C26" s="14"/>
      <c r="D26" s="14"/>
      <c r="E26" s="14"/>
      <c r="F26" s="15"/>
    </row>
    <row r="27" spans="1:6" ht="21.75" customHeight="1">
      <c r="A27" s="4"/>
      <c r="B27" s="13"/>
      <c r="C27" s="14"/>
      <c r="D27" s="14"/>
      <c r="E27" s="14"/>
      <c r="F27" s="15"/>
    </row>
    <row r="28" spans="1:6" ht="21.75" customHeight="1">
      <c r="A28" s="4"/>
      <c r="B28" s="13"/>
      <c r="C28" s="14"/>
      <c r="D28" s="14"/>
      <c r="E28" s="14"/>
      <c r="F28" s="15"/>
    </row>
    <row r="29" spans="1:6" ht="21.75" customHeight="1">
      <c r="A29" s="4"/>
      <c r="B29" s="13"/>
      <c r="C29" s="14"/>
      <c r="D29" s="14"/>
      <c r="E29" s="14"/>
      <c r="F29" s="15"/>
    </row>
    <row r="30" spans="1:6" ht="21.75" customHeight="1">
      <c r="A30" s="4"/>
      <c r="B30" s="13"/>
      <c r="C30" s="14"/>
      <c r="D30" s="14"/>
      <c r="E30" s="14"/>
      <c r="F30" s="15"/>
    </row>
    <row r="31" spans="1:6" ht="21.75" customHeight="1">
      <c r="A31" s="4"/>
      <c r="B31" s="13"/>
      <c r="C31" s="14"/>
      <c r="D31" s="14"/>
      <c r="E31" s="14"/>
      <c r="F31" s="15"/>
    </row>
    <row r="32" spans="1:6" ht="21.75" customHeight="1">
      <c r="A32" s="60" t="s">
        <v>13</v>
      </c>
      <c r="B32" s="61"/>
      <c r="C32" s="12">
        <f>C5+C6+C7</f>
        <v>2966055.22774</v>
      </c>
      <c r="D32" s="12">
        <v>0</v>
      </c>
      <c r="E32" s="12">
        <v>36177.06</v>
      </c>
      <c r="F32" s="11">
        <v>36228.47</v>
      </c>
    </row>
    <row r="33" spans="1:6" ht="16.5" customHeight="1"/>
    <row r="34" spans="1:6" ht="22.5" customHeight="1">
      <c r="A34" s="62" t="s">
        <v>14</v>
      </c>
      <c r="B34" s="52"/>
      <c r="C34" s="52"/>
      <c r="D34" s="52"/>
      <c r="E34" s="52"/>
      <c r="F34" s="52"/>
    </row>
    <row r="35" spans="1:6" ht="22.5" customHeight="1">
      <c r="A35" s="62" t="s">
        <v>15</v>
      </c>
      <c r="B35" s="52"/>
      <c r="C35" s="1"/>
      <c r="D35" s="1"/>
      <c r="E35" s="1"/>
      <c r="F35" s="1" t="s">
        <v>16</v>
      </c>
    </row>
  </sheetData>
  <mergeCells count="10">
    <mergeCell ref="A32:B32"/>
    <mergeCell ref="A34:F34"/>
    <mergeCell ref="A35:B35"/>
    <mergeCell ref="A1:F1"/>
    <mergeCell ref="A2:D2"/>
    <mergeCell ref="E2:F2"/>
    <mergeCell ref="A3:A4"/>
    <mergeCell ref="B3:B4"/>
    <mergeCell ref="C3:C4"/>
    <mergeCell ref="D3:F3"/>
  </mergeCells>
  <phoneticPr fontId="8" type="noConversion"/>
  <printOptions horizontalCentered="1"/>
  <pageMargins left="0.78740157480314965" right="0.39370078740157483" top="0.39370078740157483" bottom="0.39370078740157483" header="0" footer="0"/>
  <pageSetup paperSize="9" scale="95" fitToHeight="0" orientation="portrait" r:id="rId1"/>
</worksheet>
</file>

<file path=xl/worksheets/sheet20.xml><?xml version="1.0" encoding="utf-8"?>
<worksheet xmlns="http://schemas.openxmlformats.org/spreadsheetml/2006/main" xmlns:r="http://schemas.openxmlformats.org/officeDocument/2006/relationships">
  <sheetPr>
    <pageSetUpPr fitToPage="1"/>
  </sheetPr>
  <dimension ref="A1:L36"/>
  <sheetViews>
    <sheetView view="pageLayout" workbookViewId="0">
      <selection sqref="A1:L1"/>
    </sheetView>
  </sheetViews>
  <sheetFormatPr defaultColWidth="9.140625" defaultRowHeight="12.75"/>
  <cols>
    <col min="1" max="1" width="4.5703125" customWidth="1"/>
    <col min="2" max="2" width="15" customWidth="1"/>
    <col min="3" max="3" width="5.85546875" customWidth="1"/>
    <col min="4" max="4" width="7.85546875" customWidth="1"/>
    <col min="5" max="5" width="8" customWidth="1"/>
    <col min="6" max="8" width="8.140625" customWidth="1"/>
    <col min="9" max="9" width="7.140625" customWidth="1"/>
    <col min="10" max="11" width="8.140625" customWidth="1"/>
    <col min="12" max="12" width="7.28515625" customWidth="1"/>
  </cols>
  <sheetData>
    <row r="1" spans="1:12" ht="45" customHeight="1">
      <c r="A1" s="51" t="s">
        <v>290</v>
      </c>
      <c r="B1" s="52"/>
      <c r="C1" s="52"/>
      <c r="D1" s="52"/>
      <c r="E1" s="52"/>
      <c r="F1" s="52"/>
      <c r="G1" s="52"/>
      <c r="H1" s="52"/>
      <c r="I1" s="52"/>
      <c r="J1" s="52"/>
      <c r="K1" s="52"/>
      <c r="L1" s="52"/>
    </row>
    <row r="2" spans="1:12" ht="21.75" customHeight="1">
      <c r="A2" s="63" t="s">
        <v>399</v>
      </c>
      <c r="B2" s="55"/>
      <c r="C2" s="55"/>
      <c r="D2" s="55"/>
      <c r="E2" s="55"/>
      <c r="F2" s="55"/>
      <c r="G2" s="63" t="s">
        <v>37</v>
      </c>
      <c r="H2" s="55"/>
      <c r="I2" s="55"/>
      <c r="J2" s="64" t="s">
        <v>1</v>
      </c>
      <c r="K2" s="55"/>
      <c r="L2" s="55"/>
    </row>
    <row r="3" spans="1:12" ht="21.75" customHeight="1">
      <c r="A3" s="70" t="s">
        <v>2</v>
      </c>
      <c r="B3" s="70" t="s">
        <v>291</v>
      </c>
      <c r="C3" s="70" t="s">
        <v>140</v>
      </c>
      <c r="D3" s="70" t="s">
        <v>292</v>
      </c>
      <c r="E3" s="58"/>
      <c r="F3" s="70" t="s">
        <v>293</v>
      </c>
      <c r="G3" s="58"/>
      <c r="H3" s="70" t="s">
        <v>294</v>
      </c>
      <c r="I3" s="58"/>
      <c r="J3" s="70" t="s">
        <v>295</v>
      </c>
      <c r="K3" s="58"/>
      <c r="L3" s="76" t="s">
        <v>248</v>
      </c>
    </row>
    <row r="4" spans="1:12" ht="24.75" customHeight="1">
      <c r="A4" s="66"/>
      <c r="B4" s="66"/>
      <c r="C4" s="66"/>
      <c r="D4" s="26" t="s">
        <v>296</v>
      </c>
      <c r="E4" s="26" t="s">
        <v>297</v>
      </c>
      <c r="F4" s="26" t="s">
        <v>298</v>
      </c>
      <c r="G4" s="26" t="s">
        <v>143</v>
      </c>
      <c r="H4" s="26" t="s">
        <v>298</v>
      </c>
      <c r="I4" s="26" t="s">
        <v>143</v>
      </c>
      <c r="J4" s="26" t="s">
        <v>298</v>
      </c>
      <c r="K4" s="23" t="s">
        <v>143</v>
      </c>
      <c r="L4" s="77"/>
    </row>
    <row r="5" spans="1:12" ht="21.75" customHeight="1">
      <c r="A5" s="4"/>
      <c r="B5" s="13"/>
      <c r="C5" s="4"/>
      <c r="D5" s="34"/>
      <c r="E5" s="14"/>
      <c r="F5" s="14"/>
      <c r="G5" s="34"/>
      <c r="H5" s="34"/>
      <c r="I5" s="34"/>
      <c r="J5" s="34"/>
      <c r="K5" s="34"/>
      <c r="L5" s="9"/>
    </row>
    <row r="6" spans="1:12" ht="21.75" customHeight="1">
      <c r="A6" s="4"/>
      <c r="B6" s="13"/>
      <c r="C6" s="4"/>
      <c r="D6" s="34"/>
      <c r="E6" s="14"/>
      <c r="F6" s="14"/>
      <c r="G6" s="34"/>
      <c r="H6" s="34"/>
      <c r="I6" s="34"/>
      <c r="J6" s="34"/>
      <c r="K6" s="34"/>
      <c r="L6" s="9"/>
    </row>
    <row r="7" spans="1:12" ht="21.75" customHeight="1">
      <c r="A7" s="4"/>
      <c r="B7" s="13"/>
      <c r="C7" s="4"/>
      <c r="D7" s="34"/>
      <c r="E7" s="14"/>
      <c r="F7" s="14"/>
      <c r="G7" s="34"/>
      <c r="H7" s="34"/>
      <c r="I7" s="34"/>
      <c r="J7" s="34"/>
      <c r="K7" s="34"/>
      <c r="L7" s="9"/>
    </row>
    <row r="8" spans="1:12" ht="21.75" customHeight="1">
      <c r="A8" s="4"/>
      <c r="B8" s="13"/>
      <c r="C8" s="4"/>
      <c r="D8" s="34"/>
      <c r="E8" s="14"/>
      <c r="F8" s="14"/>
      <c r="G8" s="34"/>
      <c r="H8" s="34"/>
      <c r="I8" s="34"/>
      <c r="J8" s="34"/>
      <c r="K8" s="34"/>
      <c r="L8" s="9"/>
    </row>
    <row r="9" spans="1:12" ht="21.75" customHeight="1">
      <c r="A9" s="4"/>
      <c r="B9" s="13"/>
      <c r="C9" s="4"/>
      <c r="D9" s="34"/>
      <c r="E9" s="14"/>
      <c r="F9" s="14"/>
      <c r="G9" s="34"/>
      <c r="H9" s="34"/>
      <c r="I9" s="34"/>
      <c r="J9" s="34"/>
      <c r="K9" s="34"/>
      <c r="L9" s="9"/>
    </row>
    <row r="10" spans="1:12" ht="21.75" customHeight="1">
      <c r="A10" s="4"/>
      <c r="B10" s="13"/>
      <c r="C10" s="4"/>
      <c r="D10" s="34"/>
      <c r="E10" s="14"/>
      <c r="F10" s="14"/>
      <c r="G10" s="34"/>
      <c r="H10" s="34"/>
      <c r="I10" s="34"/>
      <c r="J10" s="34"/>
      <c r="K10" s="34"/>
      <c r="L10" s="9"/>
    </row>
    <row r="11" spans="1:12" ht="21.75" customHeight="1">
      <c r="A11" s="4"/>
      <c r="B11" s="13"/>
      <c r="C11" s="4"/>
      <c r="D11" s="34"/>
      <c r="E11" s="14"/>
      <c r="F11" s="14"/>
      <c r="G11" s="34"/>
      <c r="H11" s="34"/>
      <c r="I11" s="34"/>
      <c r="J11" s="34"/>
      <c r="K11" s="34"/>
      <c r="L11" s="9"/>
    </row>
    <row r="12" spans="1:12" ht="21.75" customHeight="1">
      <c r="A12" s="4"/>
      <c r="B12" s="13"/>
      <c r="C12" s="4"/>
      <c r="D12" s="34"/>
      <c r="E12" s="14"/>
      <c r="F12" s="14"/>
      <c r="G12" s="34"/>
      <c r="H12" s="34"/>
      <c r="I12" s="34"/>
      <c r="J12" s="34"/>
      <c r="K12" s="34"/>
      <c r="L12" s="9"/>
    </row>
    <row r="13" spans="1:12" ht="21.75" customHeight="1">
      <c r="A13" s="4"/>
      <c r="B13" s="13"/>
      <c r="C13" s="4"/>
      <c r="D13" s="34"/>
      <c r="E13" s="14"/>
      <c r="F13" s="14"/>
      <c r="G13" s="34"/>
      <c r="H13" s="34"/>
      <c r="I13" s="34"/>
      <c r="J13" s="34"/>
      <c r="K13" s="34"/>
      <c r="L13" s="9"/>
    </row>
    <row r="14" spans="1:12" ht="21.75" customHeight="1">
      <c r="A14" s="4"/>
      <c r="B14" s="13"/>
      <c r="C14" s="4"/>
      <c r="D14" s="34"/>
      <c r="E14" s="14"/>
      <c r="F14" s="14"/>
      <c r="G14" s="34"/>
      <c r="H14" s="34"/>
      <c r="I14" s="34"/>
      <c r="J14" s="34"/>
      <c r="K14" s="34"/>
      <c r="L14" s="9"/>
    </row>
    <row r="15" spans="1:12" ht="21.75" customHeight="1">
      <c r="A15" s="4"/>
      <c r="B15" s="13"/>
      <c r="C15" s="4"/>
      <c r="D15" s="34"/>
      <c r="E15" s="14"/>
      <c r="F15" s="14"/>
      <c r="G15" s="34"/>
      <c r="H15" s="34"/>
      <c r="I15" s="34"/>
      <c r="J15" s="34"/>
      <c r="K15" s="34"/>
      <c r="L15" s="9"/>
    </row>
    <row r="16" spans="1:12" ht="21.75" customHeight="1">
      <c r="A16" s="4"/>
      <c r="B16" s="13"/>
      <c r="C16" s="4"/>
      <c r="D16" s="34"/>
      <c r="E16" s="14"/>
      <c r="F16" s="14"/>
      <c r="G16" s="34"/>
      <c r="H16" s="34"/>
      <c r="I16" s="34"/>
      <c r="J16" s="34"/>
      <c r="K16" s="34"/>
      <c r="L16" s="9"/>
    </row>
    <row r="17" spans="1:12" ht="21.75" customHeight="1">
      <c r="A17" s="4"/>
      <c r="B17" s="13"/>
      <c r="C17" s="4"/>
      <c r="D17" s="34"/>
      <c r="E17" s="14"/>
      <c r="F17" s="14"/>
      <c r="G17" s="34"/>
      <c r="H17" s="34"/>
      <c r="I17" s="34"/>
      <c r="J17" s="34"/>
      <c r="K17" s="34"/>
      <c r="L17" s="9"/>
    </row>
    <row r="18" spans="1:12" ht="21.75" customHeight="1">
      <c r="A18" s="4"/>
      <c r="B18" s="13"/>
      <c r="C18" s="4"/>
      <c r="D18" s="34"/>
      <c r="E18" s="14"/>
      <c r="F18" s="14"/>
      <c r="G18" s="34"/>
      <c r="H18" s="34"/>
      <c r="I18" s="34"/>
      <c r="J18" s="34"/>
      <c r="K18" s="34"/>
      <c r="L18" s="9"/>
    </row>
    <row r="19" spans="1:12" ht="21.75" customHeight="1">
      <c r="A19" s="4"/>
      <c r="B19" s="13"/>
      <c r="C19" s="4"/>
      <c r="D19" s="34"/>
      <c r="E19" s="14"/>
      <c r="F19" s="14"/>
      <c r="G19" s="34"/>
      <c r="H19" s="34"/>
      <c r="I19" s="34"/>
      <c r="J19" s="34"/>
      <c r="K19" s="34"/>
      <c r="L19" s="9"/>
    </row>
    <row r="20" spans="1:12" ht="21.75" customHeight="1">
      <c r="A20" s="4"/>
      <c r="B20" s="13"/>
      <c r="C20" s="4"/>
      <c r="D20" s="34"/>
      <c r="E20" s="14"/>
      <c r="F20" s="14"/>
      <c r="G20" s="34"/>
      <c r="H20" s="34"/>
      <c r="I20" s="34"/>
      <c r="J20" s="34"/>
      <c r="K20" s="34"/>
      <c r="L20" s="9"/>
    </row>
    <row r="21" spans="1:12" ht="21.75" customHeight="1">
      <c r="A21" s="4"/>
      <c r="B21" s="13"/>
      <c r="C21" s="4"/>
      <c r="D21" s="34"/>
      <c r="E21" s="14"/>
      <c r="F21" s="14"/>
      <c r="G21" s="34"/>
      <c r="H21" s="34"/>
      <c r="I21" s="34"/>
      <c r="J21" s="34"/>
      <c r="K21" s="34"/>
      <c r="L21" s="9"/>
    </row>
    <row r="22" spans="1:12" ht="21.75" customHeight="1">
      <c r="A22" s="4"/>
      <c r="B22" s="13"/>
      <c r="C22" s="4"/>
      <c r="D22" s="34"/>
      <c r="E22" s="14"/>
      <c r="F22" s="14"/>
      <c r="G22" s="34"/>
      <c r="H22" s="34"/>
      <c r="I22" s="34"/>
      <c r="J22" s="34"/>
      <c r="K22" s="34"/>
      <c r="L22" s="9"/>
    </row>
    <row r="23" spans="1:12" ht="21.75" customHeight="1">
      <c r="A23" s="4"/>
      <c r="B23" s="13"/>
      <c r="C23" s="4"/>
      <c r="D23" s="34"/>
      <c r="E23" s="14"/>
      <c r="F23" s="14"/>
      <c r="G23" s="34"/>
      <c r="H23" s="34"/>
      <c r="I23" s="34"/>
      <c r="J23" s="34"/>
      <c r="K23" s="34"/>
      <c r="L23" s="9"/>
    </row>
    <row r="24" spans="1:12" ht="21.75" customHeight="1">
      <c r="A24" s="4"/>
      <c r="B24" s="13"/>
      <c r="C24" s="4"/>
      <c r="D24" s="34"/>
      <c r="E24" s="14"/>
      <c r="F24" s="14"/>
      <c r="G24" s="34"/>
      <c r="H24" s="34"/>
      <c r="I24" s="34"/>
      <c r="J24" s="34"/>
      <c r="K24" s="34"/>
      <c r="L24" s="9"/>
    </row>
    <row r="25" spans="1:12" ht="21.75" customHeight="1">
      <c r="A25" s="4"/>
      <c r="B25" s="13"/>
      <c r="C25" s="4"/>
      <c r="D25" s="34"/>
      <c r="E25" s="14"/>
      <c r="F25" s="14"/>
      <c r="G25" s="34"/>
      <c r="H25" s="34"/>
      <c r="I25" s="34"/>
      <c r="J25" s="34"/>
      <c r="K25" s="34"/>
      <c r="L25" s="9"/>
    </row>
    <row r="26" spans="1:12" ht="21.75" customHeight="1">
      <c r="A26" s="4"/>
      <c r="B26" s="13"/>
      <c r="C26" s="4"/>
      <c r="D26" s="34"/>
      <c r="E26" s="14"/>
      <c r="F26" s="14"/>
      <c r="G26" s="34"/>
      <c r="H26" s="34"/>
      <c r="I26" s="34"/>
      <c r="J26" s="34"/>
      <c r="K26" s="34"/>
      <c r="L26" s="9"/>
    </row>
    <row r="27" spans="1:12" ht="21.75" customHeight="1">
      <c r="A27" s="4"/>
      <c r="B27" s="13"/>
      <c r="C27" s="4"/>
      <c r="D27" s="34"/>
      <c r="E27" s="14"/>
      <c r="F27" s="14"/>
      <c r="G27" s="34"/>
      <c r="H27" s="34"/>
      <c r="I27" s="34"/>
      <c r="J27" s="34"/>
      <c r="K27" s="34"/>
      <c r="L27" s="9"/>
    </row>
    <row r="28" spans="1:12" ht="21.75" customHeight="1">
      <c r="A28" s="4"/>
      <c r="B28" s="13"/>
      <c r="C28" s="4"/>
      <c r="D28" s="34"/>
      <c r="E28" s="14"/>
      <c r="F28" s="14"/>
      <c r="G28" s="34"/>
      <c r="H28" s="34"/>
      <c r="I28" s="34"/>
      <c r="J28" s="34"/>
      <c r="K28" s="34"/>
      <c r="L28" s="9"/>
    </row>
    <row r="29" spans="1:12" ht="21.75" customHeight="1">
      <c r="A29" s="4"/>
      <c r="B29" s="13"/>
      <c r="C29" s="4"/>
      <c r="D29" s="34"/>
      <c r="E29" s="14"/>
      <c r="F29" s="14"/>
      <c r="G29" s="34"/>
      <c r="H29" s="34"/>
      <c r="I29" s="34"/>
      <c r="J29" s="34"/>
      <c r="K29" s="34"/>
      <c r="L29" s="9"/>
    </row>
    <row r="30" spans="1:12" ht="21.75" customHeight="1">
      <c r="A30" s="4"/>
      <c r="B30" s="13"/>
      <c r="C30" s="4"/>
      <c r="D30" s="34"/>
      <c r="E30" s="14"/>
      <c r="F30" s="14"/>
      <c r="G30" s="34"/>
      <c r="H30" s="34"/>
      <c r="I30" s="34"/>
      <c r="J30" s="34"/>
      <c r="K30" s="34"/>
      <c r="L30" s="9"/>
    </row>
    <row r="31" spans="1:12" ht="21.75" customHeight="1">
      <c r="A31" s="4"/>
      <c r="B31" s="13"/>
      <c r="C31" s="4"/>
      <c r="D31" s="34"/>
      <c r="E31" s="14"/>
      <c r="F31" s="14"/>
      <c r="G31" s="34"/>
      <c r="H31" s="34"/>
      <c r="I31" s="34"/>
      <c r="J31" s="34"/>
      <c r="K31" s="34"/>
      <c r="L31" s="9"/>
    </row>
    <row r="32" spans="1:12" ht="21.75" customHeight="1">
      <c r="A32" s="70" t="s">
        <v>13</v>
      </c>
      <c r="B32" s="58"/>
      <c r="C32" s="58"/>
      <c r="D32" s="13"/>
      <c r="E32" s="13"/>
      <c r="F32" s="13"/>
      <c r="G32" s="34"/>
      <c r="H32" s="36"/>
      <c r="I32" s="36"/>
      <c r="J32" s="36"/>
      <c r="K32" s="36"/>
      <c r="L32" s="35"/>
    </row>
    <row r="33" spans="1:12" ht="24" customHeight="1">
      <c r="A33" s="75" t="s">
        <v>299</v>
      </c>
      <c r="B33" s="58"/>
      <c r="C33" s="58"/>
      <c r="D33" s="58"/>
      <c r="E33" s="58"/>
      <c r="F33" s="58"/>
      <c r="G33" s="58"/>
      <c r="H33" s="58"/>
      <c r="I33" s="58"/>
      <c r="J33" s="58"/>
      <c r="K33" s="58"/>
      <c r="L33" s="58"/>
    </row>
    <row r="34" spans="1:12" ht="15" customHeight="1">
      <c r="A34" s="71" t="s">
        <v>300</v>
      </c>
      <c r="B34" s="52"/>
      <c r="C34" s="52"/>
      <c r="D34" s="52"/>
      <c r="E34" s="52"/>
      <c r="F34" s="52"/>
      <c r="G34" s="52"/>
      <c r="H34" s="52"/>
      <c r="I34" s="52"/>
      <c r="J34" s="52"/>
      <c r="K34" s="52"/>
      <c r="L34" s="52"/>
    </row>
    <row r="35" spans="1:12" ht="1.5" customHeight="1"/>
    <row r="36" spans="1:12" ht="22.5" customHeight="1">
      <c r="A36" s="62" t="s">
        <v>398</v>
      </c>
      <c r="B36" s="52"/>
      <c r="C36" s="52"/>
      <c r="D36" s="52"/>
      <c r="E36" s="52"/>
      <c r="F36" s="52"/>
      <c r="G36" s="52"/>
      <c r="H36" s="52"/>
      <c r="I36" s="52"/>
      <c r="J36" s="52"/>
      <c r="K36" s="1"/>
      <c r="L36" s="1"/>
    </row>
  </sheetData>
  <mergeCells count="16">
    <mergeCell ref="A32:C32"/>
    <mergeCell ref="A33:L33"/>
    <mergeCell ref="A34:L34"/>
    <mergeCell ref="A36:J36"/>
    <mergeCell ref="A1:L1"/>
    <mergeCell ref="A2:F2"/>
    <mergeCell ref="G2:I2"/>
    <mergeCell ref="J2:L2"/>
    <mergeCell ref="A3:A4"/>
    <mergeCell ref="B3:B4"/>
    <mergeCell ref="C3:C4"/>
    <mergeCell ref="D3:E3"/>
    <mergeCell ref="F3:G3"/>
    <mergeCell ref="H3:I3"/>
    <mergeCell ref="J3:K3"/>
    <mergeCell ref="L3:L4"/>
  </mergeCells>
  <phoneticPr fontId="8" type="noConversion"/>
  <printOptions horizontalCentered="1"/>
  <pageMargins left="0.48489583333333336" right="0.39370078740157499" top="0.39370078740157499" bottom="0.39370078740157499" header="0" footer="0"/>
  <pageSetup paperSize="9" scale="99" fitToHeight="0" orientation="portrait" r:id="rId1"/>
</worksheet>
</file>

<file path=xl/worksheets/sheet21.xml><?xml version="1.0" encoding="utf-8"?>
<worksheet xmlns="http://schemas.openxmlformats.org/spreadsheetml/2006/main" xmlns:r="http://schemas.openxmlformats.org/officeDocument/2006/relationships">
  <sheetPr>
    <pageSetUpPr fitToPage="1"/>
  </sheetPr>
  <dimension ref="A1:G36"/>
  <sheetViews>
    <sheetView view="pageLayout" workbookViewId="0">
      <selection sqref="A1:G1"/>
    </sheetView>
  </sheetViews>
  <sheetFormatPr defaultColWidth="9.140625" defaultRowHeight="12.75"/>
  <cols>
    <col min="1" max="1" width="5.42578125" customWidth="1"/>
    <col min="2" max="2" width="25.85546875" customWidth="1"/>
    <col min="3" max="3" width="21.28515625" customWidth="1"/>
    <col min="4" max="4" width="11.5703125" customWidth="1"/>
    <col min="5" max="5" width="8.140625" customWidth="1"/>
    <col min="6" max="6" width="9.85546875" customWidth="1"/>
    <col min="7" max="7" width="14.28515625" customWidth="1"/>
  </cols>
  <sheetData>
    <row r="1" spans="1:7" ht="45" customHeight="1">
      <c r="A1" s="51" t="s">
        <v>301</v>
      </c>
      <c r="B1" s="52"/>
      <c r="C1" s="52"/>
      <c r="D1" s="52"/>
      <c r="E1" s="52"/>
      <c r="F1" s="52"/>
      <c r="G1" s="52"/>
    </row>
    <row r="2" spans="1:7" ht="21.75" customHeight="1">
      <c r="A2" s="63" t="s">
        <v>399</v>
      </c>
      <c r="B2" s="55"/>
      <c r="C2" s="55"/>
      <c r="D2" s="78" t="s">
        <v>37</v>
      </c>
      <c r="E2" s="55"/>
      <c r="F2" s="5"/>
      <c r="G2" s="5" t="s">
        <v>1</v>
      </c>
    </row>
    <row r="3" spans="1:7" ht="29.25" customHeight="1">
      <c r="A3" s="26" t="s">
        <v>2</v>
      </c>
      <c r="B3" s="26" t="s">
        <v>302</v>
      </c>
      <c r="C3" s="26" t="s">
        <v>303</v>
      </c>
      <c r="D3" s="26" t="s">
        <v>304</v>
      </c>
      <c r="E3" s="26" t="s">
        <v>305</v>
      </c>
      <c r="F3" s="26" t="s">
        <v>295</v>
      </c>
      <c r="G3" s="23" t="s">
        <v>248</v>
      </c>
    </row>
    <row r="4" spans="1:7" ht="21.75" customHeight="1">
      <c r="A4" s="4"/>
      <c r="B4" s="13"/>
      <c r="C4" s="4"/>
      <c r="D4" s="14"/>
      <c r="E4" s="13"/>
      <c r="F4" s="13"/>
      <c r="G4" s="9"/>
    </row>
    <row r="5" spans="1:7" ht="21.75" customHeight="1">
      <c r="A5" s="4"/>
      <c r="B5" s="13"/>
      <c r="C5" s="4"/>
      <c r="D5" s="14"/>
      <c r="E5" s="13"/>
      <c r="F5" s="13"/>
      <c r="G5" s="9"/>
    </row>
    <row r="6" spans="1:7" ht="21.75" customHeight="1">
      <c r="A6" s="4"/>
      <c r="B6" s="13"/>
      <c r="C6" s="4"/>
      <c r="D6" s="14"/>
      <c r="E6" s="13"/>
      <c r="F6" s="13"/>
      <c r="G6" s="9"/>
    </row>
    <row r="7" spans="1:7" ht="21.75" customHeight="1">
      <c r="A7" s="4"/>
      <c r="B7" s="13"/>
      <c r="C7" s="4"/>
      <c r="D7" s="14"/>
      <c r="E7" s="13"/>
      <c r="F7" s="13"/>
      <c r="G7" s="9"/>
    </row>
    <row r="8" spans="1:7" ht="21.75" customHeight="1">
      <c r="A8" s="4"/>
      <c r="B8" s="13"/>
      <c r="C8" s="4"/>
      <c r="D8" s="14"/>
      <c r="E8" s="13"/>
      <c r="F8" s="13"/>
      <c r="G8" s="9"/>
    </row>
    <row r="9" spans="1:7" ht="21.75" customHeight="1">
      <c r="A9" s="4"/>
      <c r="B9" s="13"/>
      <c r="C9" s="4"/>
      <c r="D9" s="14"/>
      <c r="E9" s="13"/>
      <c r="F9" s="13"/>
      <c r="G9" s="9"/>
    </row>
    <row r="10" spans="1:7" ht="21.75" customHeight="1">
      <c r="A10" s="4"/>
      <c r="B10" s="13"/>
      <c r="C10" s="4"/>
      <c r="D10" s="14"/>
      <c r="E10" s="13"/>
      <c r="F10" s="13"/>
      <c r="G10" s="9"/>
    </row>
    <row r="11" spans="1:7" ht="21.75" customHeight="1">
      <c r="A11" s="4"/>
      <c r="B11" s="13"/>
      <c r="C11" s="4"/>
      <c r="D11" s="14"/>
      <c r="E11" s="13"/>
      <c r="F11" s="13"/>
      <c r="G11" s="9"/>
    </row>
    <row r="12" spans="1:7" ht="21.75" customHeight="1">
      <c r="A12" s="4"/>
      <c r="B12" s="13"/>
      <c r="C12" s="4"/>
      <c r="D12" s="14"/>
      <c r="E12" s="13"/>
      <c r="F12" s="13"/>
      <c r="G12" s="9"/>
    </row>
    <row r="13" spans="1:7" ht="21.75" customHeight="1">
      <c r="A13" s="4"/>
      <c r="B13" s="13"/>
      <c r="C13" s="4"/>
      <c r="D13" s="14"/>
      <c r="E13" s="13"/>
      <c r="F13" s="13"/>
      <c r="G13" s="9"/>
    </row>
    <row r="14" spans="1:7" ht="21.75" customHeight="1">
      <c r="A14" s="4"/>
      <c r="B14" s="13"/>
      <c r="C14" s="4"/>
      <c r="D14" s="14"/>
      <c r="E14" s="13"/>
      <c r="F14" s="13"/>
      <c r="G14" s="9"/>
    </row>
    <row r="15" spans="1:7" ht="21.75" customHeight="1">
      <c r="A15" s="4"/>
      <c r="B15" s="13"/>
      <c r="C15" s="4"/>
      <c r="D15" s="14"/>
      <c r="E15" s="13"/>
      <c r="F15" s="13"/>
      <c r="G15" s="9"/>
    </row>
    <row r="16" spans="1:7" ht="21.75" customHeight="1">
      <c r="A16" s="4"/>
      <c r="B16" s="13"/>
      <c r="C16" s="4"/>
      <c r="D16" s="14"/>
      <c r="E16" s="13"/>
      <c r="F16" s="13"/>
      <c r="G16" s="9"/>
    </row>
    <row r="17" spans="1:7" ht="21.75" customHeight="1">
      <c r="A17" s="4"/>
      <c r="B17" s="13"/>
      <c r="C17" s="4"/>
      <c r="D17" s="14"/>
      <c r="E17" s="13"/>
      <c r="F17" s="13"/>
      <c r="G17" s="9"/>
    </row>
    <row r="18" spans="1:7" ht="21.75" customHeight="1">
      <c r="A18" s="4"/>
      <c r="B18" s="13"/>
      <c r="C18" s="4"/>
      <c r="D18" s="14"/>
      <c r="E18" s="13"/>
      <c r="F18" s="13"/>
      <c r="G18" s="9"/>
    </row>
    <row r="19" spans="1:7" ht="21.75" customHeight="1">
      <c r="A19" s="4"/>
      <c r="B19" s="13"/>
      <c r="C19" s="4"/>
      <c r="D19" s="14"/>
      <c r="E19" s="13"/>
      <c r="F19" s="13"/>
      <c r="G19" s="9"/>
    </row>
    <row r="20" spans="1:7" ht="21.75" customHeight="1">
      <c r="A20" s="4"/>
      <c r="B20" s="13"/>
      <c r="C20" s="4"/>
      <c r="D20" s="14"/>
      <c r="E20" s="13"/>
      <c r="F20" s="13"/>
      <c r="G20" s="9"/>
    </row>
    <row r="21" spans="1:7" ht="21.75" customHeight="1">
      <c r="A21" s="4"/>
      <c r="B21" s="13"/>
      <c r="C21" s="4"/>
      <c r="D21" s="14"/>
      <c r="E21" s="13"/>
      <c r="F21" s="13"/>
      <c r="G21" s="9"/>
    </row>
    <row r="22" spans="1:7" ht="21.75" customHeight="1">
      <c r="A22" s="4"/>
      <c r="B22" s="13"/>
      <c r="C22" s="4"/>
      <c r="D22" s="14"/>
      <c r="E22" s="13"/>
      <c r="F22" s="13"/>
      <c r="G22" s="9"/>
    </row>
    <row r="23" spans="1:7" ht="21.75" customHeight="1">
      <c r="A23" s="4"/>
      <c r="B23" s="13"/>
      <c r="C23" s="4"/>
      <c r="D23" s="14"/>
      <c r="E23" s="13"/>
      <c r="F23" s="13"/>
      <c r="G23" s="9"/>
    </row>
    <row r="24" spans="1:7" ht="21.75" customHeight="1">
      <c r="A24" s="4"/>
      <c r="B24" s="13"/>
      <c r="C24" s="4"/>
      <c r="D24" s="14"/>
      <c r="E24" s="13"/>
      <c r="F24" s="13"/>
      <c r="G24" s="9"/>
    </row>
    <row r="25" spans="1:7" ht="21.75" customHeight="1">
      <c r="A25" s="4"/>
      <c r="B25" s="13"/>
      <c r="C25" s="4"/>
      <c r="D25" s="14"/>
      <c r="E25" s="13"/>
      <c r="F25" s="13"/>
      <c r="G25" s="9"/>
    </row>
    <row r="26" spans="1:7" ht="21.75" customHeight="1">
      <c r="A26" s="4"/>
      <c r="B26" s="13"/>
      <c r="C26" s="4"/>
      <c r="D26" s="14"/>
      <c r="E26" s="13"/>
      <c r="F26" s="13"/>
      <c r="G26" s="9"/>
    </row>
    <row r="27" spans="1:7" ht="21.75" customHeight="1">
      <c r="A27" s="4"/>
      <c r="B27" s="13"/>
      <c r="C27" s="4"/>
      <c r="D27" s="14"/>
      <c r="E27" s="13"/>
      <c r="F27" s="13"/>
      <c r="G27" s="9"/>
    </row>
    <row r="28" spans="1:7" ht="21.75" customHeight="1">
      <c r="A28" s="4"/>
      <c r="B28" s="13"/>
      <c r="C28" s="4"/>
      <c r="D28" s="14"/>
      <c r="E28" s="13"/>
      <c r="F28" s="13"/>
      <c r="G28" s="9"/>
    </row>
    <row r="29" spans="1:7" ht="21.75" customHeight="1">
      <c r="A29" s="4"/>
      <c r="B29" s="13"/>
      <c r="C29" s="4"/>
      <c r="D29" s="14"/>
      <c r="E29" s="13"/>
      <c r="F29" s="13"/>
      <c r="G29" s="9"/>
    </row>
    <row r="30" spans="1:7" ht="21.75" customHeight="1">
      <c r="A30" s="4"/>
      <c r="B30" s="13"/>
      <c r="C30" s="4"/>
      <c r="D30" s="14"/>
      <c r="E30" s="13"/>
      <c r="F30" s="13"/>
      <c r="G30" s="9"/>
    </row>
    <row r="31" spans="1:7" ht="21.75" customHeight="1">
      <c r="A31" s="4"/>
      <c r="B31" s="13"/>
      <c r="C31" s="4"/>
      <c r="D31" s="14"/>
      <c r="E31" s="13"/>
      <c r="F31" s="13"/>
      <c r="G31" s="9"/>
    </row>
    <row r="32" spans="1:7" ht="21.75" customHeight="1">
      <c r="A32" s="72" t="s">
        <v>240</v>
      </c>
      <c r="B32" s="61"/>
      <c r="C32" s="61"/>
      <c r="D32" s="12"/>
      <c r="E32" s="6"/>
      <c r="F32" s="6"/>
      <c r="G32" s="7"/>
    </row>
    <row r="33" spans="1:7" ht="2.25" customHeight="1"/>
    <row r="34" spans="1:7" ht="17.25" customHeight="1">
      <c r="A34" s="74" t="s">
        <v>306</v>
      </c>
      <c r="B34" s="52"/>
      <c r="C34" s="52"/>
      <c r="D34" s="52"/>
      <c r="E34" s="52"/>
      <c r="F34" s="52"/>
      <c r="G34" s="52"/>
    </row>
    <row r="35" spans="1:7" ht="16.5" customHeight="1">
      <c r="A35" s="71" t="s">
        <v>307</v>
      </c>
      <c r="B35" s="52"/>
      <c r="C35" s="52"/>
      <c r="D35" s="52"/>
      <c r="E35" s="52"/>
      <c r="F35" s="52"/>
      <c r="G35" s="52"/>
    </row>
    <row r="36" spans="1:7" ht="22.5" customHeight="1">
      <c r="A36" s="62" t="s">
        <v>398</v>
      </c>
      <c r="B36" s="52"/>
      <c r="C36" s="52"/>
      <c r="D36" s="52"/>
      <c r="E36" s="1"/>
      <c r="F36" s="1"/>
      <c r="G36" s="1"/>
    </row>
  </sheetData>
  <mergeCells count="7">
    <mergeCell ref="A35:G35"/>
    <mergeCell ref="A36:D36"/>
    <mergeCell ref="A1:G1"/>
    <mergeCell ref="A2:C2"/>
    <mergeCell ref="D2:E2"/>
    <mergeCell ref="A32:C32"/>
    <mergeCell ref="A34:G34"/>
  </mergeCells>
  <phoneticPr fontId="8" type="noConversion"/>
  <printOptions horizontalCentered="1"/>
  <pageMargins left="0.43541666666666667" right="0.39370078740157499" top="0.39370078740157499" bottom="0.39370078740157499" header="0" footer="0"/>
  <pageSetup paperSize="9" fitToHeight="0" orientation="portrait" r:id="rId1"/>
</worksheet>
</file>

<file path=xl/worksheets/sheet22.xml><?xml version="1.0" encoding="utf-8"?>
<worksheet xmlns="http://schemas.openxmlformats.org/spreadsheetml/2006/main" xmlns:r="http://schemas.openxmlformats.org/officeDocument/2006/relationships">
  <sheetPr>
    <pageSetUpPr fitToPage="1"/>
  </sheetPr>
  <dimension ref="A1:H24"/>
  <sheetViews>
    <sheetView view="pageLayout" workbookViewId="0">
      <selection sqref="A1:G1"/>
    </sheetView>
  </sheetViews>
  <sheetFormatPr defaultColWidth="9.140625" defaultRowHeight="12.75"/>
  <cols>
    <col min="1" max="1" width="5.42578125" customWidth="1"/>
    <col min="2" max="2" width="34" customWidth="1"/>
    <col min="3" max="3" width="8.28515625" customWidth="1"/>
    <col min="4" max="4" width="10.140625" customWidth="1"/>
    <col min="5" max="5" width="9.42578125" customWidth="1"/>
    <col min="6" max="6" width="13.140625" customWidth="1"/>
    <col min="7" max="7" width="8.42578125" customWidth="1"/>
    <col min="8" max="8" width="7.7109375" customWidth="1"/>
  </cols>
  <sheetData>
    <row r="1" spans="1:8" ht="45" customHeight="1">
      <c r="A1" s="51" t="s">
        <v>308</v>
      </c>
      <c r="B1" s="52"/>
      <c r="C1" s="52"/>
      <c r="D1" s="52"/>
      <c r="E1" s="52"/>
      <c r="F1" s="52"/>
      <c r="G1" s="52"/>
      <c r="H1" s="1"/>
    </row>
    <row r="2" spans="1:8" ht="28.5" customHeight="1">
      <c r="A2" s="63" t="s">
        <v>399</v>
      </c>
      <c r="B2" s="55"/>
      <c r="C2" s="63" t="s">
        <v>37</v>
      </c>
      <c r="D2" s="55"/>
      <c r="E2" s="3"/>
      <c r="F2" s="3"/>
      <c r="G2" s="64" t="s">
        <v>1</v>
      </c>
      <c r="H2" s="55"/>
    </row>
    <row r="3" spans="1:8" ht="22.5" customHeight="1">
      <c r="A3" s="70" t="s">
        <v>2</v>
      </c>
      <c r="B3" s="70" t="s">
        <v>242</v>
      </c>
      <c r="C3" s="70" t="s">
        <v>309</v>
      </c>
      <c r="D3" s="70" t="s">
        <v>310</v>
      </c>
      <c r="E3" s="70" t="s">
        <v>311</v>
      </c>
      <c r="F3" s="70" t="s">
        <v>312</v>
      </c>
      <c r="G3" s="70" t="s">
        <v>313</v>
      </c>
      <c r="H3" s="67"/>
    </row>
    <row r="4" spans="1:8" ht="22.5" customHeight="1">
      <c r="A4" s="66"/>
      <c r="B4" s="66"/>
      <c r="C4" s="66"/>
      <c r="D4" s="66"/>
      <c r="E4" s="66"/>
      <c r="F4" s="66"/>
      <c r="G4" s="26" t="s">
        <v>314</v>
      </c>
      <c r="H4" s="23" t="s">
        <v>315</v>
      </c>
    </row>
    <row r="5" spans="1:8" ht="22.5" customHeight="1">
      <c r="A5" s="4" t="s">
        <v>316</v>
      </c>
      <c r="B5" s="4" t="s">
        <v>317</v>
      </c>
      <c r="C5" s="4"/>
      <c r="D5" s="29"/>
      <c r="E5" s="29"/>
      <c r="F5" s="29"/>
      <c r="G5" s="32"/>
      <c r="H5" s="2"/>
    </row>
    <row r="6" spans="1:8" ht="22.5" customHeight="1">
      <c r="A6" s="4" t="s">
        <v>9</v>
      </c>
      <c r="B6" s="13"/>
      <c r="C6" s="4"/>
      <c r="D6" s="34"/>
      <c r="E6" s="14"/>
      <c r="F6" s="14"/>
      <c r="G6" s="14"/>
      <c r="H6" s="2"/>
    </row>
    <row r="7" spans="1:8" ht="22.5" customHeight="1">
      <c r="A7" s="4" t="s">
        <v>11</v>
      </c>
      <c r="B7" s="13"/>
      <c r="C7" s="4"/>
      <c r="D7" s="34"/>
      <c r="E7" s="14"/>
      <c r="F7" s="14"/>
      <c r="G7" s="14"/>
      <c r="H7" s="2"/>
    </row>
    <row r="8" spans="1:8" ht="22.5" customHeight="1">
      <c r="A8" s="4" t="s">
        <v>12</v>
      </c>
      <c r="B8" s="13"/>
      <c r="C8" s="4"/>
      <c r="D8" s="34"/>
      <c r="E8" s="14"/>
      <c r="F8" s="14"/>
      <c r="G8" s="14"/>
      <c r="H8" s="2"/>
    </row>
    <row r="9" spans="1:8" ht="22.5" customHeight="1">
      <c r="A9" s="70" t="s">
        <v>318</v>
      </c>
      <c r="B9" s="58"/>
      <c r="C9" s="58"/>
      <c r="D9" s="58"/>
      <c r="E9" s="58"/>
      <c r="F9" s="58"/>
      <c r="G9" s="14"/>
      <c r="H9" s="2"/>
    </row>
    <row r="10" spans="1:8" ht="22.5" customHeight="1">
      <c r="A10" s="4" t="s">
        <v>319</v>
      </c>
      <c r="B10" s="4" t="s">
        <v>320</v>
      </c>
      <c r="C10" s="4"/>
      <c r="D10" s="29"/>
      <c r="E10" s="29"/>
      <c r="F10" s="29"/>
      <c r="G10" s="32"/>
      <c r="H10" s="2"/>
    </row>
    <row r="11" spans="1:8" ht="22.5" customHeight="1">
      <c r="A11" s="4" t="s">
        <v>9</v>
      </c>
      <c r="B11" s="13"/>
      <c r="C11" s="4"/>
      <c r="D11" s="34"/>
      <c r="E11" s="14"/>
      <c r="F11" s="14"/>
      <c r="G11" s="14"/>
      <c r="H11" s="2"/>
    </row>
    <row r="12" spans="1:8" ht="22.5" customHeight="1">
      <c r="A12" s="4" t="s">
        <v>11</v>
      </c>
      <c r="B12" s="13"/>
      <c r="C12" s="4"/>
      <c r="D12" s="34"/>
      <c r="E12" s="14"/>
      <c r="F12" s="14"/>
      <c r="G12" s="14"/>
      <c r="H12" s="2"/>
    </row>
    <row r="13" spans="1:8" ht="22.5" customHeight="1">
      <c r="A13" s="4" t="s">
        <v>12</v>
      </c>
      <c r="B13" s="13"/>
      <c r="C13" s="4"/>
      <c r="D13" s="34"/>
      <c r="E13" s="14"/>
      <c r="F13" s="14"/>
      <c r="G13" s="14"/>
      <c r="H13" s="2"/>
    </row>
    <row r="14" spans="1:8" ht="24.75" customHeight="1">
      <c r="A14" s="70" t="s">
        <v>321</v>
      </c>
      <c r="B14" s="58"/>
      <c r="C14" s="58"/>
      <c r="D14" s="58"/>
      <c r="E14" s="58"/>
      <c r="F14" s="58"/>
      <c r="G14" s="14"/>
      <c r="H14" s="2"/>
    </row>
    <row r="15" spans="1:8" ht="22.5" customHeight="1">
      <c r="A15" s="4" t="s">
        <v>322</v>
      </c>
      <c r="B15" s="4" t="s">
        <v>323</v>
      </c>
      <c r="C15" s="4"/>
      <c r="D15" s="29"/>
      <c r="E15" s="29"/>
      <c r="F15" s="29"/>
      <c r="G15" s="32"/>
      <c r="H15" s="2"/>
    </row>
    <row r="16" spans="1:8" ht="22.5" customHeight="1">
      <c r="A16" s="4" t="s">
        <v>9</v>
      </c>
      <c r="B16" s="13"/>
      <c r="C16" s="4"/>
      <c r="D16" s="34"/>
      <c r="E16" s="14"/>
      <c r="F16" s="14"/>
      <c r="G16" s="14"/>
      <c r="H16" s="2"/>
    </row>
    <row r="17" spans="1:8" ht="22.5" customHeight="1">
      <c r="A17" s="4" t="s">
        <v>11</v>
      </c>
      <c r="B17" s="13"/>
      <c r="C17" s="4"/>
      <c r="D17" s="34"/>
      <c r="E17" s="14"/>
      <c r="F17" s="14"/>
      <c r="G17" s="14"/>
      <c r="H17" s="2"/>
    </row>
    <row r="18" spans="1:8" ht="22.5" customHeight="1">
      <c r="A18" s="4" t="s">
        <v>12</v>
      </c>
      <c r="B18" s="13"/>
      <c r="C18" s="4"/>
      <c r="D18" s="34"/>
      <c r="E18" s="14"/>
      <c r="F18" s="14"/>
      <c r="G18" s="14"/>
      <c r="H18" s="2"/>
    </row>
    <row r="19" spans="1:8" ht="22.5" customHeight="1">
      <c r="A19" s="70" t="s">
        <v>324</v>
      </c>
      <c r="B19" s="58"/>
      <c r="C19" s="58"/>
      <c r="D19" s="58"/>
      <c r="E19" s="58"/>
      <c r="F19" s="58"/>
      <c r="G19" s="14"/>
      <c r="H19" s="2"/>
    </row>
    <row r="20" spans="1:8" ht="22.5" customHeight="1">
      <c r="A20" s="79" t="s">
        <v>325</v>
      </c>
      <c r="B20" s="58"/>
      <c r="C20" s="58"/>
      <c r="D20" s="58"/>
      <c r="E20" s="58"/>
      <c r="F20" s="58"/>
      <c r="G20" s="14"/>
      <c r="H20" s="2"/>
    </row>
    <row r="21" spans="1:8" ht="22.5" customHeight="1">
      <c r="A21" s="72" t="s">
        <v>282</v>
      </c>
      <c r="B21" s="61"/>
      <c r="C21" s="61"/>
      <c r="D21" s="61"/>
      <c r="E21" s="61"/>
      <c r="F21" s="61"/>
      <c r="G21" s="12"/>
      <c r="H21" s="7"/>
    </row>
    <row r="22" spans="1:8" ht="7.5" customHeight="1"/>
    <row r="23" spans="1:8" ht="32.25" customHeight="1">
      <c r="A23" s="74" t="s">
        <v>326</v>
      </c>
      <c r="B23" s="52"/>
      <c r="C23" s="52"/>
      <c r="D23" s="52"/>
      <c r="E23" s="52"/>
      <c r="F23" s="52"/>
      <c r="G23" s="52"/>
      <c r="H23" s="52"/>
    </row>
    <row r="24" spans="1:8" ht="17.25" customHeight="1">
      <c r="A24" s="62" t="s">
        <v>398</v>
      </c>
      <c r="B24" s="52"/>
      <c r="C24" s="52"/>
      <c r="D24" s="52"/>
      <c r="E24" s="52"/>
      <c r="F24" s="52"/>
      <c r="G24" s="52"/>
      <c r="H24" s="1" t="s">
        <v>327</v>
      </c>
    </row>
  </sheetData>
  <mergeCells count="18">
    <mergeCell ref="A23:H23"/>
    <mergeCell ref="A24:G24"/>
    <mergeCell ref="A9:F9"/>
    <mergeCell ref="A14:F14"/>
    <mergeCell ref="A19:F19"/>
    <mergeCell ref="A20:F20"/>
    <mergeCell ref="A21:F21"/>
    <mergeCell ref="A1:G1"/>
    <mergeCell ref="A2:B2"/>
    <mergeCell ref="C2:D2"/>
    <mergeCell ref="G2:H2"/>
    <mergeCell ref="A3:A4"/>
    <mergeCell ref="B3:B4"/>
    <mergeCell ref="C3:C4"/>
    <mergeCell ref="D3:D4"/>
    <mergeCell ref="E3:E4"/>
    <mergeCell ref="F3:F4"/>
    <mergeCell ref="G3:H3"/>
  </mergeCells>
  <phoneticPr fontId="8" type="noConversion"/>
  <printOptions horizontalCentered="1"/>
  <pageMargins left="0.43541666666666667" right="0.39370078740157499" top="0.39370078740157499" bottom="0.39370078740157499" header="0" footer="0"/>
  <pageSetup paperSize="9" fitToHeight="0" orientation="portrait" r:id="rId1"/>
</worksheet>
</file>

<file path=xl/worksheets/sheet23.xml><?xml version="1.0" encoding="utf-8"?>
<worksheet xmlns="http://schemas.openxmlformats.org/spreadsheetml/2006/main" xmlns:r="http://schemas.openxmlformats.org/officeDocument/2006/relationships">
  <sheetPr>
    <pageSetUpPr fitToPage="1"/>
  </sheetPr>
  <dimension ref="A1:G34"/>
  <sheetViews>
    <sheetView view="pageLayout" workbookViewId="0">
      <selection activeCell="D7" sqref="D7"/>
    </sheetView>
  </sheetViews>
  <sheetFormatPr defaultColWidth="9.140625" defaultRowHeight="12.75"/>
  <cols>
    <col min="1" max="1" width="8" customWidth="1"/>
    <col min="2" max="2" width="25.28515625" customWidth="1"/>
    <col min="3" max="3" width="18.7109375" customWidth="1"/>
    <col min="4" max="4" width="17.28515625" customWidth="1"/>
    <col min="5" max="5" width="13.5703125" customWidth="1"/>
    <col min="6" max="6" width="9.140625" customWidth="1"/>
    <col min="7" max="7" width="10" customWidth="1"/>
  </cols>
  <sheetData>
    <row r="1" spans="1:7" ht="31.5" customHeight="1">
      <c r="A1" s="51" t="s">
        <v>328</v>
      </c>
      <c r="B1" s="52"/>
      <c r="C1" s="52"/>
      <c r="D1" s="52"/>
      <c r="E1" s="52"/>
      <c r="F1" s="52"/>
      <c r="G1" s="52"/>
    </row>
    <row r="2" spans="1:7" ht="40.5" customHeight="1">
      <c r="A2" s="63" t="s">
        <v>399</v>
      </c>
      <c r="B2" s="55"/>
      <c r="C2" s="55"/>
      <c r="D2" s="63" t="s">
        <v>37</v>
      </c>
      <c r="E2" s="55"/>
      <c r="F2" s="55"/>
      <c r="G2" s="5" t="s">
        <v>1</v>
      </c>
    </row>
    <row r="3" spans="1:7" ht="22.5" customHeight="1">
      <c r="A3" s="26" t="s">
        <v>2</v>
      </c>
      <c r="B3" s="26" t="s">
        <v>242</v>
      </c>
      <c r="C3" s="48" t="s">
        <v>898</v>
      </c>
      <c r="D3" s="26" t="s">
        <v>330</v>
      </c>
      <c r="E3" s="48" t="s">
        <v>899</v>
      </c>
      <c r="F3" s="26" t="s">
        <v>331</v>
      </c>
      <c r="G3" s="23" t="s">
        <v>4</v>
      </c>
    </row>
    <row r="4" spans="1:7" ht="96" customHeight="1">
      <c r="A4" s="4" t="s">
        <v>9</v>
      </c>
      <c r="B4" s="13" t="s">
        <v>891</v>
      </c>
      <c r="C4" s="29">
        <v>1975776.37</v>
      </c>
      <c r="D4" s="13" t="s">
        <v>866</v>
      </c>
      <c r="E4" s="4">
        <v>840016.66</v>
      </c>
      <c r="F4" s="44">
        <v>1.4999999999999999E-2</v>
      </c>
      <c r="G4" s="15">
        <v>12600.25</v>
      </c>
    </row>
    <row r="5" spans="1:7" ht="22.5" customHeight="1">
      <c r="A5" s="4"/>
      <c r="B5" s="13"/>
      <c r="C5" s="29"/>
      <c r="D5" s="13"/>
      <c r="E5" s="4"/>
      <c r="F5" s="4"/>
      <c r="G5" s="15"/>
    </row>
    <row r="6" spans="1:7" ht="22.5" customHeight="1">
      <c r="A6" s="4"/>
      <c r="B6" s="13"/>
      <c r="C6" s="29"/>
      <c r="D6" s="13"/>
      <c r="E6" s="4"/>
      <c r="F6" s="4"/>
      <c r="G6" s="15"/>
    </row>
    <row r="7" spans="1:7" ht="22.5" customHeight="1">
      <c r="A7" s="4"/>
      <c r="B7" s="13"/>
      <c r="C7" s="29"/>
      <c r="D7" s="13"/>
      <c r="E7" s="4"/>
      <c r="F7" s="4"/>
      <c r="G7" s="15"/>
    </row>
    <row r="8" spans="1:7" ht="22.5" customHeight="1">
      <c r="A8" s="4"/>
      <c r="B8" s="13"/>
      <c r="C8" s="29"/>
      <c r="D8" s="13"/>
      <c r="E8" s="4"/>
      <c r="F8" s="4"/>
      <c r="G8" s="15"/>
    </row>
    <row r="9" spans="1:7" ht="22.5" customHeight="1">
      <c r="A9" s="4"/>
      <c r="B9" s="13"/>
      <c r="C9" s="29"/>
      <c r="D9" s="13"/>
      <c r="E9" s="4"/>
      <c r="F9" s="4"/>
      <c r="G9" s="15"/>
    </row>
    <row r="10" spans="1:7" ht="22.5" customHeight="1">
      <c r="A10" s="4"/>
      <c r="B10" s="13"/>
      <c r="C10" s="29"/>
      <c r="D10" s="13"/>
      <c r="E10" s="4"/>
      <c r="F10" s="4"/>
      <c r="G10" s="15"/>
    </row>
    <row r="11" spans="1:7" ht="22.5" customHeight="1">
      <c r="A11" s="4"/>
      <c r="B11" s="13"/>
      <c r="C11" s="29"/>
      <c r="D11" s="13"/>
      <c r="E11" s="4"/>
      <c r="F11" s="4"/>
      <c r="G11" s="15"/>
    </row>
    <row r="12" spans="1:7" ht="22.5" customHeight="1">
      <c r="A12" s="4"/>
      <c r="B12" s="13"/>
      <c r="C12" s="29"/>
      <c r="D12" s="13"/>
      <c r="E12" s="4"/>
      <c r="F12" s="4"/>
      <c r="G12" s="15"/>
    </row>
    <row r="13" spans="1:7" ht="22.5" customHeight="1">
      <c r="A13" s="4"/>
      <c r="B13" s="13"/>
      <c r="C13" s="29"/>
      <c r="D13" s="13"/>
      <c r="E13" s="4"/>
      <c r="F13" s="4"/>
      <c r="G13" s="15"/>
    </row>
    <row r="14" spans="1:7" ht="22.5" customHeight="1">
      <c r="A14" s="4"/>
      <c r="B14" s="13"/>
      <c r="C14" s="29"/>
      <c r="D14" s="13"/>
      <c r="E14" s="4"/>
      <c r="F14" s="4"/>
      <c r="G14" s="15"/>
    </row>
    <row r="15" spans="1:7" ht="22.5" customHeight="1">
      <c r="A15" s="4"/>
      <c r="B15" s="13"/>
      <c r="C15" s="29"/>
      <c r="D15" s="13"/>
      <c r="E15" s="4"/>
      <c r="F15" s="4"/>
      <c r="G15" s="15"/>
    </row>
    <row r="16" spans="1:7" ht="22.5" customHeight="1">
      <c r="A16" s="4"/>
      <c r="B16" s="13"/>
      <c r="C16" s="29"/>
      <c r="D16" s="13"/>
      <c r="E16" s="4"/>
      <c r="F16" s="4"/>
      <c r="G16" s="15"/>
    </row>
    <row r="17" spans="1:7" ht="22.5" customHeight="1">
      <c r="A17" s="4"/>
      <c r="B17" s="13"/>
      <c r="C17" s="29"/>
      <c r="D17" s="13"/>
      <c r="E17" s="4"/>
      <c r="F17" s="4"/>
      <c r="G17" s="15"/>
    </row>
    <row r="18" spans="1:7" ht="22.5" customHeight="1">
      <c r="A18" s="4"/>
      <c r="B18" s="13"/>
      <c r="C18" s="29"/>
      <c r="D18" s="13"/>
      <c r="E18" s="4"/>
      <c r="F18" s="4"/>
      <c r="G18" s="15"/>
    </row>
    <row r="19" spans="1:7" ht="22.5" customHeight="1">
      <c r="A19" s="4"/>
      <c r="B19" s="13"/>
      <c r="C19" s="29"/>
      <c r="D19" s="13"/>
      <c r="E19" s="4"/>
      <c r="F19" s="4"/>
      <c r="G19" s="15"/>
    </row>
    <row r="20" spans="1:7" ht="22.5" customHeight="1">
      <c r="A20" s="4"/>
      <c r="B20" s="13"/>
      <c r="C20" s="29"/>
      <c r="D20" s="13"/>
      <c r="E20" s="4"/>
      <c r="F20" s="4"/>
      <c r="G20" s="15"/>
    </row>
    <row r="21" spans="1:7" ht="22.5" customHeight="1">
      <c r="A21" s="4"/>
      <c r="B21" s="13"/>
      <c r="C21" s="29"/>
      <c r="D21" s="13"/>
      <c r="E21" s="4"/>
      <c r="F21" s="4"/>
      <c r="G21" s="15"/>
    </row>
    <row r="22" spans="1:7" ht="22.5" customHeight="1">
      <c r="A22" s="4"/>
      <c r="B22" s="13"/>
      <c r="C22" s="29"/>
      <c r="D22" s="13"/>
      <c r="E22" s="4"/>
      <c r="F22" s="4"/>
      <c r="G22" s="15"/>
    </row>
    <row r="23" spans="1:7" ht="22.5" customHeight="1">
      <c r="A23" s="4"/>
      <c r="B23" s="13"/>
      <c r="C23" s="29"/>
      <c r="D23" s="13"/>
      <c r="E23" s="4"/>
      <c r="F23" s="4"/>
      <c r="G23" s="15"/>
    </row>
    <row r="24" spans="1:7" ht="22.5" customHeight="1">
      <c r="A24" s="4"/>
      <c r="B24" s="13"/>
      <c r="C24" s="29"/>
      <c r="D24" s="13"/>
      <c r="E24" s="4"/>
      <c r="F24" s="4"/>
      <c r="G24" s="15"/>
    </row>
    <row r="25" spans="1:7" ht="22.5" customHeight="1">
      <c r="A25" s="4"/>
      <c r="B25" s="13"/>
      <c r="C25" s="29"/>
      <c r="D25" s="13"/>
      <c r="E25" s="4"/>
      <c r="F25" s="4"/>
      <c r="G25" s="15"/>
    </row>
    <row r="26" spans="1:7" ht="22.5" customHeight="1">
      <c r="A26" s="4"/>
      <c r="B26" s="13"/>
      <c r="C26" s="29"/>
      <c r="D26" s="13"/>
      <c r="E26" s="4"/>
      <c r="F26" s="4"/>
      <c r="G26" s="15"/>
    </row>
    <row r="27" spans="1:7" ht="22.5" customHeight="1">
      <c r="A27" s="4"/>
      <c r="B27" s="13"/>
      <c r="C27" s="29"/>
      <c r="D27" s="13"/>
      <c r="E27" s="4"/>
      <c r="F27" s="4"/>
      <c r="G27" s="15"/>
    </row>
    <row r="28" spans="1:7" ht="22.5" customHeight="1">
      <c r="A28" s="4"/>
      <c r="B28" s="13"/>
      <c r="C28" s="29"/>
      <c r="D28" s="13"/>
      <c r="E28" s="4"/>
      <c r="F28" s="4"/>
      <c r="G28" s="15"/>
    </row>
    <row r="29" spans="1:7" ht="22.5" customHeight="1">
      <c r="A29" s="4"/>
      <c r="B29" s="13"/>
      <c r="C29" s="29"/>
      <c r="D29" s="13"/>
      <c r="E29" s="4"/>
      <c r="F29" s="4"/>
      <c r="G29" s="15"/>
    </row>
    <row r="30" spans="1:7" ht="22.5" customHeight="1">
      <c r="A30" s="72" t="s">
        <v>13</v>
      </c>
      <c r="B30" s="61"/>
      <c r="C30" s="6"/>
      <c r="D30" s="6"/>
      <c r="E30" s="6"/>
      <c r="F30" s="6"/>
      <c r="G30" s="43">
        <v>12600.25</v>
      </c>
    </row>
    <row r="31" spans="1:7" ht="13.5" customHeight="1"/>
    <row r="32" spans="1:7" ht="24.75" customHeight="1">
      <c r="A32" s="74" t="s">
        <v>332</v>
      </c>
      <c r="B32" s="52"/>
      <c r="C32" s="52"/>
      <c r="D32" s="52"/>
      <c r="E32" s="52"/>
      <c r="F32" s="52"/>
      <c r="G32" s="52"/>
    </row>
    <row r="33" spans="1:7" ht="22.5" customHeight="1">
      <c r="A33" s="71" t="s">
        <v>333</v>
      </c>
      <c r="B33" s="52"/>
      <c r="C33" s="52"/>
      <c r="D33" s="52"/>
      <c r="E33" s="52"/>
      <c r="F33" s="52"/>
      <c r="G33" s="52"/>
    </row>
    <row r="34" spans="1:7" ht="22.5" customHeight="1">
      <c r="A34" s="62" t="s">
        <v>398</v>
      </c>
      <c r="B34" s="52"/>
      <c r="C34" s="52"/>
      <c r="D34" s="1"/>
      <c r="E34" s="1"/>
      <c r="F34" s="1"/>
      <c r="G34" s="1"/>
    </row>
  </sheetData>
  <mergeCells count="7">
    <mergeCell ref="A33:G33"/>
    <mergeCell ref="A34:C34"/>
    <mergeCell ref="A1:G1"/>
    <mergeCell ref="A2:C2"/>
    <mergeCell ref="D2:F2"/>
    <mergeCell ref="A30:B30"/>
    <mergeCell ref="A32:G32"/>
  </mergeCells>
  <phoneticPr fontId="8" type="noConversion"/>
  <printOptions horizontalCentered="1"/>
  <pageMargins left="0.36614583333333334" right="0.39370078740157499" top="0.39370078740157499" bottom="0.39370078740157499" header="0" footer="0"/>
  <pageSetup paperSize="9" scale="95" fitToHeight="0" orientation="portrait" r:id="rId1"/>
</worksheet>
</file>

<file path=xl/worksheets/sheet24.xml><?xml version="1.0" encoding="utf-8"?>
<worksheet xmlns="http://schemas.openxmlformats.org/spreadsheetml/2006/main" xmlns:r="http://schemas.openxmlformats.org/officeDocument/2006/relationships">
  <sheetPr>
    <pageSetUpPr fitToPage="1"/>
  </sheetPr>
  <dimension ref="A1:F32"/>
  <sheetViews>
    <sheetView view="pageLayout" workbookViewId="0">
      <selection sqref="A1:F1"/>
    </sheetView>
  </sheetViews>
  <sheetFormatPr defaultColWidth="9.140625" defaultRowHeight="12.75"/>
  <cols>
    <col min="1" max="1" width="6.42578125" customWidth="1"/>
    <col min="2" max="2" width="26" customWidth="1"/>
    <col min="3" max="3" width="29.42578125" customWidth="1"/>
    <col min="4" max="4" width="14.42578125" customWidth="1"/>
    <col min="5" max="5" width="10" customWidth="1"/>
    <col min="6" max="6" width="10.5703125" customWidth="1"/>
  </cols>
  <sheetData>
    <row r="1" spans="1:6" ht="32.25" customHeight="1">
      <c r="A1" s="51" t="s">
        <v>334</v>
      </c>
      <c r="B1" s="52"/>
      <c r="C1" s="52"/>
      <c r="D1" s="52"/>
      <c r="E1" s="52"/>
      <c r="F1" s="52"/>
    </row>
    <row r="2" spans="1:6" ht="40.5" customHeight="1">
      <c r="A2" s="63" t="s">
        <v>399</v>
      </c>
      <c r="B2" s="55"/>
      <c r="C2" s="55"/>
      <c r="D2" s="63" t="s">
        <v>37</v>
      </c>
      <c r="E2" s="55"/>
      <c r="F2" s="5" t="s">
        <v>1</v>
      </c>
    </row>
    <row r="3" spans="1:6" ht="26.25" customHeight="1">
      <c r="A3" s="26" t="s">
        <v>2</v>
      </c>
      <c r="B3" s="26" t="s">
        <v>242</v>
      </c>
      <c r="C3" s="26" t="s">
        <v>243</v>
      </c>
      <c r="D3" s="26" t="s">
        <v>335</v>
      </c>
      <c r="E3" s="26" t="s">
        <v>336</v>
      </c>
      <c r="F3" s="23" t="s">
        <v>4</v>
      </c>
    </row>
    <row r="4" spans="1:6" ht="24" customHeight="1">
      <c r="A4" s="4" t="s">
        <v>9</v>
      </c>
      <c r="B4" s="13" t="s">
        <v>8</v>
      </c>
      <c r="C4" s="13" t="s">
        <v>337</v>
      </c>
      <c r="D4" s="37">
        <v>715717</v>
      </c>
      <c r="E4" s="4"/>
      <c r="F4" s="15">
        <v>7157.17</v>
      </c>
    </row>
    <row r="5" spans="1:6" ht="22.5" customHeight="1">
      <c r="A5" s="4" t="s">
        <v>45</v>
      </c>
      <c r="B5" s="13" t="s">
        <v>338</v>
      </c>
      <c r="C5" s="13" t="s">
        <v>339</v>
      </c>
      <c r="D5" s="14"/>
      <c r="E5" s="4"/>
      <c r="F5" s="15"/>
    </row>
    <row r="6" spans="1:6" ht="22.5" customHeight="1">
      <c r="A6" s="4" t="s">
        <v>48</v>
      </c>
      <c r="B6" s="13" t="s">
        <v>340</v>
      </c>
      <c r="C6" s="13"/>
      <c r="D6" s="14"/>
      <c r="E6" s="4"/>
      <c r="F6" s="15"/>
    </row>
    <row r="7" spans="1:6" ht="22.5" customHeight="1">
      <c r="A7" s="4" t="s">
        <v>50</v>
      </c>
      <c r="B7" s="13" t="s">
        <v>263</v>
      </c>
      <c r="C7" s="13"/>
      <c r="D7" s="14"/>
      <c r="E7" s="4"/>
      <c r="F7" s="15"/>
    </row>
    <row r="8" spans="1:6" ht="22.5" customHeight="1">
      <c r="A8" s="4" t="s">
        <v>11</v>
      </c>
      <c r="B8" s="13" t="s">
        <v>131</v>
      </c>
      <c r="C8" s="13" t="s">
        <v>128</v>
      </c>
      <c r="D8" s="14">
        <v>1796160.34</v>
      </c>
      <c r="E8" s="4" t="s">
        <v>187</v>
      </c>
      <c r="F8" s="15">
        <v>179616.03</v>
      </c>
    </row>
    <row r="9" spans="1:6" ht="24" customHeight="1">
      <c r="A9" s="4"/>
      <c r="B9" s="13"/>
      <c r="C9" s="13"/>
      <c r="D9" s="37"/>
      <c r="E9" s="4"/>
      <c r="F9" s="15"/>
    </row>
    <row r="10" spans="1:6" ht="24" customHeight="1">
      <c r="A10" s="4"/>
      <c r="B10" s="13"/>
      <c r="C10" s="13"/>
      <c r="D10" s="37"/>
      <c r="E10" s="4"/>
      <c r="F10" s="15"/>
    </row>
    <row r="11" spans="1:6" ht="24" customHeight="1">
      <c r="A11" s="4"/>
      <c r="B11" s="13"/>
      <c r="C11" s="13"/>
      <c r="D11" s="37"/>
      <c r="E11" s="4"/>
      <c r="F11" s="15"/>
    </row>
    <row r="12" spans="1:6" ht="24" customHeight="1">
      <c r="A12" s="4"/>
      <c r="B12" s="13"/>
      <c r="C12" s="13"/>
      <c r="D12" s="37"/>
      <c r="E12" s="4"/>
      <c r="F12" s="15"/>
    </row>
    <row r="13" spans="1:6" ht="24" customHeight="1">
      <c r="A13" s="4"/>
      <c r="B13" s="13"/>
      <c r="C13" s="13"/>
      <c r="D13" s="37"/>
      <c r="E13" s="4"/>
      <c r="F13" s="15"/>
    </row>
    <row r="14" spans="1:6" ht="24" customHeight="1">
      <c r="A14" s="4"/>
      <c r="B14" s="13"/>
      <c r="C14" s="13"/>
      <c r="D14" s="37"/>
      <c r="E14" s="4"/>
      <c r="F14" s="15"/>
    </row>
    <row r="15" spans="1:6" ht="24" customHeight="1">
      <c r="A15" s="4"/>
      <c r="B15" s="13"/>
      <c r="C15" s="13"/>
      <c r="D15" s="37"/>
      <c r="E15" s="4"/>
      <c r="F15" s="15"/>
    </row>
    <row r="16" spans="1:6" ht="24" customHeight="1">
      <c r="A16" s="4"/>
      <c r="B16" s="13"/>
      <c r="C16" s="13"/>
      <c r="D16" s="37"/>
      <c r="E16" s="4"/>
      <c r="F16" s="15"/>
    </row>
    <row r="17" spans="1:6" ht="24" customHeight="1">
      <c r="A17" s="4"/>
      <c r="B17" s="13"/>
      <c r="C17" s="13"/>
      <c r="D17" s="37"/>
      <c r="E17" s="4"/>
      <c r="F17" s="15"/>
    </row>
    <row r="18" spans="1:6" ht="24" customHeight="1">
      <c r="A18" s="4"/>
      <c r="B18" s="13"/>
      <c r="C18" s="13"/>
      <c r="D18" s="37"/>
      <c r="E18" s="4"/>
      <c r="F18" s="15"/>
    </row>
    <row r="19" spans="1:6" ht="24" customHeight="1">
      <c r="A19" s="4"/>
      <c r="B19" s="13"/>
      <c r="C19" s="13"/>
      <c r="D19" s="37"/>
      <c r="E19" s="4"/>
      <c r="F19" s="15"/>
    </row>
    <row r="20" spans="1:6" ht="24" customHeight="1">
      <c r="A20" s="4"/>
      <c r="B20" s="13"/>
      <c r="C20" s="13"/>
      <c r="D20" s="37"/>
      <c r="E20" s="4"/>
      <c r="F20" s="15"/>
    </row>
    <row r="21" spans="1:6" ht="24" customHeight="1">
      <c r="A21" s="4"/>
      <c r="B21" s="13"/>
      <c r="C21" s="13"/>
      <c r="D21" s="37"/>
      <c r="E21" s="4"/>
      <c r="F21" s="15"/>
    </row>
    <row r="22" spans="1:6" ht="24" customHeight="1">
      <c r="A22" s="4"/>
      <c r="B22" s="13"/>
      <c r="C22" s="13"/>
      <c r="D22" s="37"/>
      <c r="E22" s="4"/>
      <c r="F22" s="15"/>
    </row>
    <row r="23" spans="1:6" ht="24" customHeight="1">
      <c r="A23" s="4"/>
      <c r="B23" s="13"/>
      <c r="C23" s="13"/>
      <c r="D23" s="37"/>
      <c r="E23" s="4"/>
      <c r="F23" s="15"/>
    </row>
    <row r="24" spans="1:6" ht="24" customHeight="1">
      <c r="A24" s="4"/>
      <c r="B24" s="13"/>
      <c r="C24" s="13"/>
      <c r="D24" s="37"/>
      <c r="E24" s="4"/>
      <c r="F24" s="15"/>
    </row>
    <row r="25" spans="1:6" ht="24" customHeight="1">
      <c r="A25" s="4"/>
      <c r="B25" s="13"/>
      <c r="C25" s="13"/>
      <c r="D25" s="37"/>
      <c r="E25" s="4"/>
      <c r="F25" s="15"/>
    </row>
    <row r="26" spans="1:6" ht="24" customHeight="1">
      <c r="A26" s="4"/>
      <c r="B26" s="13"/>
      <c r="C26" s="13"/>
      <c r="D26" s="37"/>
      <c r="E26" s="4"/>
      <c r="F26" s="15"/>
    </row>
    <row r="27" spans="1:6" ht="24" customHeight="1">
      <c r="A27" s="4"/>
      <c r="B27" s="13"/>
      <c r="C27" s="13"/>
      <c r="D27" s="37"/>
      <c r="E27" s="4"/>
      <c r="F27" s="15"/>
    </row>
    <row r="28" spans="1:6" ht="24" customHeight="1">
      <c r="A28" s="72" t="s">
        <v>240</v>
      </c>
      <c r="B28" s="61"/>
      <c r="C28" s="61"/>
      <c r="D28" s="61"/>
      <c r="E28" s="61"/>
      <c r="F28" s="11">
        <v>186773.2</v>
      </c>
    </row>
    <row r="29" spans="1:6" ht="21.75" customHeight="1"/>
    <row r="30" spans="1:6" ht="24" customHeight="1">
      <c r="A30" s="62" t="s">
        <v>341</v>
      </c>
      <c r="B30" s="52"/>
      <c r="C30" s="52"/>
      <c r="D30" s="62" t="s">
        <v>342</v>
      </c>
      <c r="E30" s="52"/>
      <c r="F30" s="8"/>
    </row>
    <row r="31" spans="1:6" ht="23.25" customHeight="1">
      <c r="A31" s="71" t="s">
        <v>343</v>
      </c>
      <c r="B31" s="52"/>
      <c r="C31" s="52"/>
      <c r="D31" s="52"/>
      <c r="E31" s="52"/>
      <c r="F31" s="52"/>
    </row>
    <row r="32" spans="1:6" ht="23.25" customHeight="1">
      <c r="A32" s="62" t="s">
        <v>398</v>
      </c>
      <c r="B32" s="52"/>
      <c r="C32" s="52"/>
      <c r="D32" s="1"/>
      <c r="E32" s="1"/>
      <c r="F32" s="1"/>
    </row>
  </sheetData>
  <mergeCells count="8">
    <mergeCell ref="A31:F31"/>
    <mergeCell ref="A32:C32"/>
    <mergeCell ref="A1:F1"/>
    <mergeCell ref="A2:C2"/>
    <mergeCell ref="D2:E2"/>
    <mergeCell ref="A28:E28"/>
    <mergeCell ref="A30:C30"/>
    <mergeCell ref="D30:E30"/>
  </mergeCells>
  <phoneticPr fontId="8" type="noConversion"/>
  <printOptions horizontalCentered="1"/>
  <pageMargins left="0.53437500000000004" right="0.39370078740157499" top="0.39370078740157499" bottom="0.39370078740157499" header="0" footer="0"/>
  <pageSetup paperSize="9" scale="98" fitToHeight="0" orientation="portrait" r:id="rId1"/>
</worksheet>
</file>

<file path=xl/worksheets/sheet25.xml><?xml version="1.0" encoding="utf-8"?>
<worksheet xmlns="http://schemas.openxmlformats.org/spreadsheetml/2006/main" xmlns:r="http://schemas.openxmlformats.org/officeDocument/2006/relationships">
  <sheetPr>
    <pageSetUpPr fitToPage="1"/>
  </sheetPr>
  <dimension ref="A1:I22"/>
  <sheetViews>
    <sheetView view="pageLayout" workbookViewId="0">
      <selection sqref="A1:I1"/>
    </sheetView>
  </sheetViews>
  <sheetFormatPr defaultColWidth="9.140625" defaultRowHeight="12.75"/>
  <cols>
    <col min="1" max="1" width="6.42578125" customWidth="1"/>
    <col min="2" max="2" width="25.85546875" customWidth="1"/>
    <col min="3" max="3" width="8" customWidth="1"/>
    <col min="4" max="4" width="8.140625" customWidth="1"/>
    <col min="5" max="7" width="9.7109375" customWidth="1"/>
    <col min="8" max="9" width="9.28515625" customWidth="1"/>
  </cols>
  <sheetData>
    <row r="1" spans="1:9" ht="36" customHeight="1">
      <c r="A1" s="51" t="s">
        <v>344</v>
      </c>
      <c r="B1" s="52"/>
      <c r="C1" s="52"/>
      <c r="D1" s="52"/>
      <c r="E1" s="52"/>
      <c r="F1" s="52"/>
      <c r="G1" s="52"/>
      <c r="H1" s="52"/>
      <c r="I1" s="52"/>
    </row>
    <row r="2" spans="1:9" ht="22.5" customHeight="1">
      <c r="A2" s="63" t="s">
        <v>399</v>
      </c>
      <c r="B2" s="55"/>
      <c r="C2" s="5"/>
      <c r="D2" s="63" t="s">
        <v>37</v>
      </c>
      <c r="E2" s="55"/>
      <c r="F2" s="5"/>
      <c r="G2" s="5"/>
      <c r="H2" s="64" t="s">
        <v>345</v>
      </c>
      <c r="I2" s="55"/>
    </row>
    <row r="3" spans="1:9" ht="28.5" customHeight="1">
      <c r="A3" s="26" t="s">
        <v>2</v>
      </c>
      <c r="B3" s="26" t="s">
        <v>242</v>
      </c>
      <c r="C3" s="26" t="s">
        <v>346</v>
      </c>
      <c r="D3" s="26" t="s">
        <v>347</v>
      </c>
      <c r="E3" s="26" t="s">
        <v>348</v>
      </c>
      <c r="F3" s="26" t="s">
        <v>349</v>
      </c>
      <c r="G3" s="26" t="s">
        <v>350</v>
      </c>
      <c r="H3" s="26" t="s">
        <v>351</v>
      </c>
      <c r="I3" s="23"/>
    </row>
    <row r="4" spans="1:9" ht="37.5" customHeight="1">
      <c r="A4" s="4" t="s">
        <v>9</v>
      </c>
      <c r="B4" s="13" t="s">
        <v>250</v>
      </c>
      <c r="C4" s="14">
        <v>5500.86</v>
      </c>
      <c r="D4" s="4"/>
      <c r="E4" s="4"/>
      <c r="F4" s="4"/>
      <c r="G4" s="4"/>
      <c r="H4" s="4"/>
      <c r="I4" s="2"/>
    </row>
    <row r="5" spans="1:9" ht="37.5" customHeight="1">
      <c r="A5" s="4" t="s">
        <v>11</v>
      </c>
      <c r="B5" s="13" t="s">
        <v>252</v>
      </c>
      <c r="C5" s="14">
        <v>2656.03</v>
      </c>
      <c r="D5" s="4"/>
      <c r="E5" s="4"/>
      <c r="F5" s="4"/>
      <c r="G5" s="4"/>
      <c r="H5" s="4"/>
      <c r="I5" s="2"/>
    </row>
    <row r="6" spans="1:9" ht="37.5" customHeight="1">
      <c r="A6" s="4" t="s">
        <v>71</v>
      </c>
      <c r="B6" s="13" t="s">
        <v>254</v>
      </c>
      <c r="C6" s="14">
        <v>664.01</v>
      </c>
      <c r="D6" s="4"/>
      <c r="E6" s="4"/>
      <c r="F6" s="4"/>
      <c r="G6" s="4"/>
      <c r="H6" s="4"/>
      <c r="I6" s="2"/>
    </row>
    <row r="7" spans="1:9" ht="37.5" customHeight="1">
      <c r="A7" s="4" t="s">
        <v>72</v>
      </c>
      <c r="B7" s="13" t="s">
        <v>258</v>
      </c>
      <c r="C7" s="14">
        <v>1328.01</v>
      </c>
      <c r="D7" s="4"/>
      <c r="E7" s="4"/>
      <c r="F7" s="4"/>
      <c r="G7" s="4"/>
      <c r="H7" s="4"/>
      <c r="I7" s="2"/>
    </row>
    <row r="8" spans="1:9" ht="37.5" customHeight="1">
      <c r="A8" s="4" t="s">
        <v>74</v>
      </c>
      <c r="B8" s="13" t="s">
        <v>261</v>
      </c>
      <c r="C8" s="14">
        <v>664.01</v>
      </c>
      <c r="D8" s="4"/>
      <c r="E8" s="4"/>
      <c r="F8" s="4"/>
      <c r="G8" s="4"/>
      <c r="H8" s="4"/>
      <c r="I8" s="2"/>
    </row>
    <row r="9" spans="1:9" ht="37.5" customHeight="1">
      <c r="A9" s="4" t="s">
        <v>98</v>
      </c>
      <c r="B9" s="13" t="s">
        <v>263</v>
      </c>
      <c r="C9" s="14"/>
      <c r="D9" s="4"/>
      <c r="E9" s="4"/>
      <c r="F9" s="4"/>
      <c r="G9" s="4"/>
      <c r="H9" s="4"/>
      <c r="I9" s="2"/>
    </row>
    <row r="10" spans="1:9" ht="37.5" customHeight="1">
      <c r="A10" s="4"/>
      <c r="B10" s="13"/>
      <c r="C10" s="14"/>
      <c r="D10" s="4"/>
      <c r="E10" s="4"/>
      <c r="F10" s="4"/>
      <c r="G10" s="4"/>
      <c r="H10" s="4"/>
      <c r="I10" s="2"/>
    </row>
    <row r="11" spans="1:9" ht="37.5" customHeight="1">
      <c r="A11" s="4"/>
      <c r="B11" s="13"/>
      <c r="C11" s="14"/>
      <c r="D11" s="4"/>
      <c r="E11" s="4"/>
      <c r="F11" s="4"/>
      <c r="G11" s="4"/>
      <c r="H11" s="4"/>
      <c r="I11" s="2"/>
    </row>
    <row r="12" spans="1:9" ht="37.5" customHeight="1">
      <c r="A12" s="4"/>
      <c r="B12" s="13"/>
      <c r="C12" s="14"/>
      <c r="D12" s="4"/>
      <c r="E12" s="4"/>
      <c r="F12" s="4"/>
      <c r="G12" s="4"/>
      <c r="H12" s="4"/>
      <c r="I12" s="2"/>
    </row>
    <row r="13" spans="1:9" ht="37.5" customHeight="1">
      <c r="A13" s="4"/>
      <c r="B13" s="13"/>
      <c r="C13" s="14"/>
      <c r="D13" s="4"/>
      <c r="E13" s="4"/>
      <c r="F13" s="4"/>
      <c r="G13" s="4"/>
      <c r="H13" s="4"/>
      <c r="I13" s="2"/>
    </row>
    <row r="14" spans="1:9" ht="37.5" customHeight="1">
      <c r="A14" s="4"/>
      <c r="B14" s="13"/>
      <c r="C14" s="14"/>
      <c r="D14" s="4"/>
      <c r="E14" s="4"/>
      <c r="F14" s="4"/>
      <c r="G14" s="4"/>
      <c r="H14" s="4"/>
      <c r="I14" s="2"/>
    </row>
    <row r="15" spans="1:9" ht="37.5" customHeight="1">
      <c r="A15" s="4"/>
      <c r="B15" s="13"/>
      <c r="C15" s="14"/>
      <c r="D15" s="4"/>
      <c r="E15" s="4"/>
      <c r="F15" s="4"/>
      <c r="G15" s="4"/>
      <c r="H15" s="4"/>
      <c r="I15" s="2"/>
    </row>
    <row r="16" spans="1:9" ht="37.5" customHeight="1">
      <c r="A16" s="4"/>
      <c r="B16" s="13"/>
      <c r="C16" s="14"/>
      <c r="D16" s="4"/>
      <c r="E16" s="4"/>
      <c r="F16" s="4"/>
      <c r="G16" s="4"/>
      <c r="H16" s="4"/>
      <c r="I16" s="2"/>
    </row>
    <row r="17" spans="1:9" ht="37.5" customHeight="1">
      <c r="A17" s="4"/>
      <c r="B17" s="13"/>
      <c r="C17" s="14"/>
      <c r="D17" s="4"/>
      <c r="E17" s="4"/>
      <c r="F17" s="4"/>
      <c r="G17" s="4"/>
      <c r="H17" s="4"/>
      <c r="I17" s="2"/>
    </row>
    <row r="18" spans="1:9" ht="37.5" customHeight="1">
      <c r="A18" s="60" t="s">
        <v>240</v>
      </c>
      <c r="B18" s="61"/>
      <c r="C18" s="12">
        <v>8156.89</v>
      </c>
      <c r="D18" s="6"/>
      <c r="E18" s="6"/>
      <c r="F18" s="6"/>
      <c r="G18" s="6"/>
      <c r="H18" s="6"/>
      <c r="I18" s="7"/>
    </row>
    <row r="19" spans="1:9" ht="32.25" customHeight="1"/>
    <row r="20" spans="1:9" ht="32.25" customHeight="1">
      <c r="A20" s="62" t="s">
        <v>264</v>
      </c>
      <c r="B20" s="52"/>
      <c r="C20" s="52"/>
      <c r="D20" s="52"/>
      <c r="E20" s="52"/>
      <c r="F20" s="52"/>
      <c r="G20" s="52"/>
      <c r="H20" s="52"/>
      <c r="I20" s="52"/>
    </row>
    <row r="21" spans="1:9" ht="48.75" customHeight="1">
      <c r="A21" s="62" t="s">
        <v>352</v>
      </c>
      <c r="B21" s="52"/>
      <c r="C21" s="52"/>
      <c r="D21" s="52"/>
      <c r="E21" s="52"/>
      <c r="F21" s="52"/>
      <c r="G21" s="52"/>
      <c r="H21" s="52"/>
      <c r="I21" s="52"/>
    </row>
    <row r="22" spans="1:9" ht="22.5" customHeight="1">
      <c r="A22" s="62" t="s">
        <v>629</v>
      </c>
      <c r="B22" s="52"/>
      <c r="C22" s="1"/>
      <c r="D22" s="1"/>
      <c r="E22" s="27"/>
      <c r="F22" s="27"/>
      <c r="G22" s="27"/>
      <c r="H22" s="71" t="s">
        <v>353</v>
      </c>
      <c r="I22" s="52"/>
    </row>
  </sheetData>
  <mergeCells count="9">
    <mergeCell ref="A20:I20"/>
    <mergeCell ref="A21:I21"/>
    <mergeCell ref="A22:B22"/>
    <mergeCell ref="H22:I22"/>
    <mergeCell ref="A1:I1"/>
    <mergeCell ref="A2:B2"/>
    <mergeCell ref="D2:E2"/>
    <mergeCell ref="H2:I2"/>
    <mergeCell ref="A18:B18"/>
  </mergeCells>
  <phoneticPr fontId="8" type="noConversion"/>
  <printOptions horizontalCentered="1"/>
  <pageMargins left="0.50468749999999996" right="0.39370078740157499" top="0.39370078740157499" bottom="0.39370078740157499" header="0" footer="0"/>
  <pageSetup paperSize="9" scale="99" fitToHeight="0" orientation="portrait" r:id="rId1"/>
</worksheet>
</file>

<file path=xl/worksheets/sheet26.xml><?xml version="1.0" encoding="utf-8"?>
<worksheet xmlns="http://schemas.openxmlformats.org/spreadsheetml/2006/main" xmlns:r="http://schemas.openxmlformats.org/officeDocument/2006/relationships">
  <sheetPr>
    <pageSetUpPr fitToPage="1"/>
  </sheetPr>
  <dimension ref="A1:I95"/>
  <sheetViews>
    <sheetView view="pageLayout" topLeftCell="A56" workbookViewId="0">
      <selection activeCell="J61" sqref="J61"/>
    </sheetView>
  </sheetViews>
  <sheetFormatPr defaultColWidth="9.140625" defaultRowHeight="12.75"/>
  <cols>
    <col min="1" max="1" width="5" customWidth="1"/>
    <col min="2" max="2" width="7.7109375" customWidth="1"/>
    <col min="3" max="3" width="20.42578125" customWidth="1"/>
    <col min="4" max="4" width="12" customWidth="1"/>
    <col min="5" max="5" width="7.85546875" customWidth="1"/>
    <col min="6" max="6" width="10.140625" customWidth="1"/>
    <col min="7" max="7" width="10.28515625" customWidth="1"/>
    <col min="8" max="8" width="10.7109375" customWidth="1"/>
    <col min="9" max="9" width="12.5703125" customWidth="1"/>
  </cols>
  <sheetData>
    <row r="1" spans="1:9" ht="45" customHeight="1">
      <c r="A1" s="51" t="s">
        <v>354</v>
      </c>
      <c r="B1" s="52"/>
      <c r="C1" s="52"/>
      <c r="D1" s="52"/>
      <c r="E1" s="52"/>
      <c r="F1" s="52"/>
      <c r="G1" s="52"/>
      <c r="H1" s="52"/>
      <c r="I1" s="52"/>
    </row>
    <row r="2" spans="1:9" ht="22.5" customHeight="1">
      <c r="A2" s="63" t="s">
        <v>399</v>
      </c>
      <c r="B2" s="55"/>
      <c r="C2" s="55"/>
      <c r="D2" s="55"/>
      <c r="E2" s="55"/>
      <c r="F2" s="55"/>
      <c r="G2" s="5"/>
      <c r="H2" s="64" t="s">
        <v>631</v>
      </c>
      <c r="I2" s="55"/>
    </row>
    <row r="3" spans="1:9" ht="29.25" customHeight="1">
      <c r="A3" s="26" t="s">
        <v>2</v>
      </c>
      <c r="B3" s="26" t="s">
        <v>355</v>
      </c>
      <c r="C3" s="26" t="s">
        <v>356</v>
      </c>
      <c r="D3" s="26" t="s">
        <v>357</v>
      </c>
      <c r="E3" s="26" t="s">
        <v>140</v>
      </c>
      <c r="F3" s="26" t="s">
        <v>292</v>
      </c>
      <c r="G3" s="26" t="s">
        <v>298</v>
      </c>
      <c r="H3" s="26" t="s">
        <v>143</v>
      </c>
      <c r="I3" s="23" t="s">
        <v>248</v>
      </c>
    </row>
    <row r="4" spans="1:9" ht="22.5" customHeight="1">
      <c r="A4" s="47">
        <v>1</v>
      </c>
      <c r="B4" s="13" t="s">
        <v>632</v>
      </c>
      <c r="C4" s="13" t="s">
        <v>633</v>
      </c>
      <c r="D4" s="13"/>
      <c r="E4" s="47" t="s">
        <v>361</v>
      </c>
      <c r="F4" s="39">
        <v>275</v>
      </c>
      <c r="G4" s="14">
        <v>4.26</v>
      </c>
      <c r="H4" s="14">
        <v>1171.5</v>
      </c>
      <c r="I4" s="2"/>
    </row>
    <row r="5" spans="1:9" ht="28.5" customHeight="1">
      <c r="A5" s="47">
        <f>A4+1</f>
        <v>2</v>
      </c>
      <c r="B5" s="13" t="s">
        <v>634</v>
      </c>
      <c r="C5" s="13" t="s">
        <v>635</v>
      </c>
      <c r="D5" s="13"/>
      <c r="E5" s="47" t="s">
        <v>361</v>
      </c>
      <c r="F5" s="39">
        <v>66.825000000000003</v>
      </c>
      <c r="G5" s="14">
        <v>4.07</v>
      </c>
      <c r="H5" s="14">
        <v>271.98</v>
      </c>
      <c r="I5" s="2"/>
    </row>
    <row r="6" spans="1:9" ht="28.5" customHeight="1">
      <c r="A6" s="47">
        <f t="shared" ref="A6:A26" si="0">A5+1</f>
        <v>3</v>
      </c>
      <c r="B6" s="13" t="s">
        <v>636</v>
      </c>
      <c r="C6" s="13" t="s">
        <v>637</v>
      </c>
      <c r="D6" s="13"/>
      <c r="E6" s="47" t="s">
        <v>361</v>
      </c>
      <c r="F6" s="39">
        <v>26.73</v>
      </c>
      <c r="G6" s="14">
        <v>4.26</v>
      </c>
      <c r="H6" s="14">
        <v>113.87</v>
      </c>
      <c r="I6" s="2"/>
    </row>
    <row r="7" spans="1:9" ht="28.5" customHeight="1">
      <c r="A7" s="47">
        <f t="shared" si="0"/>
        <v>4</v>
      </c>
      <c r="B7" s="13" t="s">
        <v>638</v>
      </c>
      <c r="C7" s="13" t="s">
        <v>639</v>
      </c>
      <c r="D7" s="13"/>
      <c r="E7" s="47" t="s">
        <v>361</v>
      </c>
      <c r="F7" s="39">
        <v>48.6</v>
      </c>
      <c r="G7" s="14">
        <v>13.5</v>
      </c>
      <c r="H7" s="14">
        <v>656.1</v>
      </c>
      <c r="I7" s="2"/>
    </row>
    <row r="8" spans="1:9" ht="28.5" customHeight="1">
      <c r="A8" s="47">
        <f t="shared" si="0"/>
        <v>5</v>
      </c>
      <c r="B8" s="13" t="s">
        <v>640</v>
      </c>
      <c r="C8" s="13" t="s">
        <v>641</v>
      </c>
      <c r="D8" s="13" t="s">
        <v>642</v>
      </c>
      <c r="E8" s="47" t="s">
        <v>463</v>
      </c>
      <c r="F8" s="39">
        <v>1.03</v>
      </c>
      <c r="G8" s="14">
        <v>4.5</v>
      </c>
      <c r="H8" s="14">
        <v>4.6399999999999997</v>
      </c>
      <c r="I8" s="2"/>
    </row>
    <row r="9" spans="1:9" ht="28.5" customHeight="1">
      <c r="A9" s="47">
        <f t="shared" si="0"/>
        <v>6</v>
      </c>
      <c r="B9" s="13" t="s">
        <v>643</v>
      </c>
      <c r="C9" s="13" t="s">
        <v>641</v>
      </c>
      <c r="D9" s="13" t="s">
        <v>644</v>
      </c>
      <c r="E9" s="47" t="s">
        <v>463</v>
      </c>
      <c r="F9" s="39">
        <v>307.24900000000002</v>
      </c>
      <c r="G9" s="14">
        <v>12</v>
      </c>
      <c r="H9" s="14">
        <v>3686.99</v>
      </c>
      <c r="I9" s="2"/>
    </row>
    <row r="10" spans="1:9" ht="28.5" customHeight="1">
      <c r="A10" s="47">
        <f t="shared" si="0"/>
        <v>7</v>
      </c>
      <c r="B10" s="13" t="s">
        <v>645</v>
      </c>
      <c r="C10" s="13" t="s">
        <v>641</v>
      </c>
      <c r="D10" s="13" t="s">
        <v>646</v>
      </c>
      <c r="E10" s="47" t="s">
        <v>463</v>
      </c>
      <c r="F10" s="39">
        <v>51.5</v>
      </c>
      <c r="G10" s="14">
        <v>19</v>
      </c>
      <c r="H10" s="14">
        <v>978.5</v>
      </c>
      <c r="I10" s="2"/>
    </row>
    <row r="11" spans="1:9" ht="28.5" customHeight="1">
      <c r="A11" s="47">
        <f t="shared" si="0"/>
        <v>8</v>
      </c>
      <c r="B11" s="13" t="s">
        <v>647</v>
      </c>
      <c r="C11" s="13" t="s">
        <v>648</v>
      </c>
      <c r="D11" s="13" t="s">
        <v>649</v>
      </c>
      <c r="E11" s="47" t="s">
        <v>463</v>
      </c>
      <c r="F11" s="39">
        <v>10.6</v>
      </c>
      <c r="G11" s="14">
        <v>17.71</v>
      </c>
      <c r="H11" s="14">
        <v>187.73</v>
      </c>
      <c r="I11" s="2"/>
    </row>
    <row r="12" spans="1:9" ht="28.5" customHeight="1">
      <c r="A12" s="47">
        <f t="shared" si="0"/>
        <v>9</v>
      </c>
      <c r="B12" s="13" t="s">
        <v>650</v>
      </c>
      <c r="C12" s="13" t="s">
        <v>651</v>
      </c>
      <c r="D12" s="13"/>
      <c r="E12" s="47" t="s">
        <v>463</v>
      </c>
      <c r="F12" s="39">
        <v>30.3</v>
      </c>
      <c r="G12" s="14">
        <v>6.6</v>
      </c>
      <c r="H12" s="14">
        <v>199.98</v>
      </c>
      <c r="I12" s="2"/>
    </row>
    <row r="13" spans="1:9" ht="22.5" customHeight="1">
      <c r="A13" s="47">
        <f t="shared" si="0"/>
        <v>10</v>
      </c>
      <c r="B13" s="13" t="s">
        <v>652</v>
      </c>
      <c r="C13" s="13" t="s">
        <v>452</v>
      </c>
      <c r="D13" s="13"/>
      <c r="E13" s="47" t="s">
        <v>219</v>
      </c>
      <c r="F13" s="39">
        <v>4</v>
      </c>
      <c r="G13" s="14">
        <v>84.62</v>
      </c>
      <c r="H13" s="14">
        <v>338.48</v>
      </c>
      <c r="I13" s="2"/>
    </row>
    <row r="14" spans="1:9" ht="22.5" customHeight="1">
      <c r="A14" s="47">
        <f t="shared" si="0"/>
        <v>11</v>
      </c>
      <c r="B14" s="13" t="s">
        <v>867</v>
      </c>
      <c r="C14" s="13" t="s">
        <v>653</v>
      </c>
      <c r="D14" s="13"/>
      <c r="E14" s="47" t="s">
        <v>224</v>
      </c>
      <c r="F14" s="39">
        <v>9.09</v>
      </c>
      <c r="G14" s="14">
        <v>120</v>
      </c>
      <c r="H14" s="14">
        <v>1090.8</v>
      </c>
      <c r="I14" s="2"/>
    </row>
    <row r="15" spans="1:9" ht="22.5" customHeight="1">
      <c r="A15" s="47">
        <f t="shared" si="0"/>
        <v>12</v>
      </c>
      <c r="B15" s="13" t="s">
        <v>868</v>
      </c>
      <c r="C15" s="13" t="s">
        <v>654</v>
      </c>
      <c r="D15" s="13"/>
      <c r="E15" s="47" t="s">
        <v>224</v>
      </c>
      <c r="F15" s="39">
        <v>11.11</v>
      </c>
      <c r="G15" s="14">
        <v>100</v>
      </c>
      <c r="H15" s="14">
        <v>1111</v>
      </c>
      <c r="I15" s="2"/>
    </row>
    <row r="16" spans="1:9" ht="22.5" customHeight="1">
      <c r="A16" s="47">
        <f t="shared" si="0"/>
        <v>13</v>
      </c>
      <c r="B16" s="13" t="s">
        <v>869</v>
      </c>
      <c r="C16" s="13" t="s">
        <v>655</v>
      </c>
      <c r="D16" s="13"/>
      <c r="E16" s="47" t="s">
        <v>224</v>
      </c>
      <c r="F16" s="39">
        <v>3.03</v>
      </c>
      <c r="G16" s="14">
        <v>40</v>
      </c>
      <c r="H16" s="14">
        <v>121.2</v>
      </c>
      <c r="I16" s="2"/>
    </row>
    <row r="17" spans="1:9" ht="22.5" customHeight="1">
      <c r="A17" s="47">
        <f t="shared" si="0"/>
        <v>14</v>
      </c>
      <c r="B17" s="13" t="s">
        <v>870</v>
      </c>
      <c r="C17" s="13" t="s">
        <v>656</v>
      </c>
      <c r="D17" s="13"/>
      <c r="E17" s="47" t="s">
        <v>657</v>
      </c>
      <c r="F17" s="39">
        <v>3.06</v>
      </c>
      <c r="G17" s="14">
        <v>4.2</v>
      </c>
      <c r="H17" s="14">
        <v>12.85</v>
      </c>
      <c r="I17" s="2"/>
    </row>
    <row r="18" spans="1:9" ht="22.5" customHeight="1">
      <c r="A18" s="47">
        <f t="shared" si="0"/>
        <v>15</v>
      </c>
      <c r="B18" s="13" t="s">
        <v>871</v>
      </c>
      <c r="C18" s="13" t="s">
        <v>658</v>
      </c>
      <c r="D18" s="13"/>
      <c r="E18" s="47" t="s">
        <v>657</v>
      </c>
      <c r="F18" s="39">
        <v>2.04</v>
      </c>
      <c r="G18" s="14">
        <v>4.5</v>
      </c>
      <c r="H18" s="14">
        <v>9.18</v>
      </c>
      <c r="I18" s="2"/>
    </row>
    <row r="19" spans="1:9" ht="22.5" customHeight="1">
      <c r="A19" s="47">
        <f t="shared" si="0"/>
        <v>16</v>
      </c>
      <c r="B19" s="13" t="s">
        <v>872</v>
      </c>
      <c r="C19" s="13" t="s">
        <v>660</v>
      </c>
      <c r="D19" s="13"/>
      <c r="E19" s="47" t="s">
        <v>224</v>
      </c>
      <c r="F19" s="39">
        <v>12.24</v>
      </c>
      <c r="G19" s="14">
        <v>4.5</v>
      </c>
      <c r="H19" s="14">
        <v>55.08</v>
      </c>
      <c r="I19" s="2"/>
    </row>
    <row r="20" spans="1:9" ht="22.5" customHeight="1">
      <c r="A20" s="47">
        <f t="shared" si="0"/>
        <v>17</v>
      </c>
      <c r="B20" s="13" t="s">
        <v>659</v>
      </c>
      <c r="C20" s="13" t="s">
        <v>661</v>
      </c>
      <c r="D20" s="13"/>
      <c r="E20" s="47" t="s">
        <v>224</v>
      </c>
      <c r="F20" s="39">
        <v>10.199999999999999</v>
      </c>
      <c r="G20" s="14">
        <v>4.5</v>
      </c>
      <c r="H20" s="14">
        <v>45.9</v>
      </c>
      <c r="I20" s="2"/>
    </row>
    <row r="21" spans="1:9" ht="22.5" customHeight="1">
      <c r="A21" s="47">
        <f t="shared" si="0"/>
        <v>18</v>
      </c>
      <c r="B21" s="13" t="s">
        <v>662</v>
      </c>
      <c r="C21" s="13" t="s">
        <v>663</v>
      </c>
      <c r="D21" s="13"/>
      <c r="E21" s="47" t="s">
        <v>463</v>
      </c>
      <c r="F21" s="39">
        <v>56.7</v>
      </c>
      <c r="G21" s="14">
        <v>498.4</v>
      </c>
      <c r="H21" s="14">
        <v>28259.279999999999</v>
      </c>
      <c r="I21" s="2"/>
    </row>
    <row r="22" spans="1:9" ht="22.5" customHeight="1">
      <c r="A22" s="47">
        <f t="shared" si="0"/>
        <v>19</v>
      </c>
      <c r="B22" s="13" t="s">
        <v>873</v>
      </c>
      <c r="C22" s="13" t="s">
        <v>665</v>
      </c>
      <c r="D22" s="13"/>
      <c r="E22" s="47" t="s">
        <v>463</v>
      </c>
      <c r="F22" s="39">
        <v>43.956000000000003</v>
      </c>
      <c r="G22" s="14">
        <v>3</v>
      </c>
      <c r="H22" s="14">
        <v>131.87</v>
      </c>
      <c r="I22" s="2"/>
    </row>
    <row r="23" spans="1:9" ht="22.5" customHeight="1">
      <c r="A23" s="47">
        <f t="shared" si="0"/>
        <v>20</v>
      </c>
      <c r="B23" s="13" t="s">
        <v>664</v>
      </c>
      <c r="C23" s="13" t="s">
        <v>666</v>
      </c>
      <c r="D23" s="13"/>
      <c r="E23" s="47" t="s">
        <v>463</v>
      </c>
      <c r="F23" s="39">
        <v>74.703999999999994</v>
      </c>
      <c r="G23" s="14">
        <v>3.5</v>
      </c>
      <c r="H23" s="14">
        <v>261.45999999999998</v>
      </c>
      <c r="I23" s="2"/>
    </row>
    <row r="24" spans="1:9" ht="22.5" customHeight="1">
      <c r="A24" s="47">
        <f t="shared" si="0"/>
        <v>21</v>
      </c>
      <c r="B24" s="13" t="s">
        <v>874</v>
      </c>
      <c r="C24" s="13" t="s">
        <v>668</v>
      </c>
      <c r="D24" s="13"/>
      <c r="E24" s="47" t="s">
        <v>463</v>
      </c>
      <c r="F24" s="39">
        <v>244.64400000000001</v>
      </c>
      <c r="G24" s="14">
        <v>1.8</v>
      </c>
      <c r="H24" s="14">
        <v>440.36</v>
      </c>
      <c r="I24" s="2"/>
    </row>
    <row r="25" spans="1:9" ht="28.5" customHeight="1">
      <c r="A25" s="47">
        <f t="shared" si="0"/>
        <v>22</v>
      </c>
      <c r="B25" s="13" t="s">
        <v>667</v>
      </c>
      <c r="C25" s="13" t="s">
        <v>669</v>
      </c>
      <c r="D25" s="13"/>
      <c r="E25" s="47" t="s">
        <v>463</v>
      </c>
      <c r="F25" s="39">
        <v>909.40499999999997</v>
      </c>
      <c r="G25" s="14">
        <v>3.9</v>
      </c>
      <c r="H25" s="14">
        <v>3546.68</v>
      </c>
      <c r="I25" s="2"/>
    </row>
    <row r="26" spans="1:9" ht="28.5" customHeight="1">
      <c r="A26" s="47">
        <f t="shared" si="0"/>
        <v>23</v>
      </c>
      <c r="B26" s="10" t="s">
        <v>875</v>
      </c>
      <c r="C26" s="10" t="s">
        <v>555</v>
      </c>
      <c r="D26" s="10"/>
      <c r="E26" s="46" t="s">
        <v>463</v>
      </c>
      <c r="F26" s="38">
        <v>50.5</v>
      </c>
      <c r="G26" s="12">
        <v>76.7</v>
      </c>
      <c r="H26" s="12">
        <v>3873.35</v>
      </c>
      <c r="I26" s="7"/>
    </row>
    <row r="27" spans="1:9" ht="22.5" customHeight="1">
      <c r="A27" s="4"/>
      <c r="B27" s="13"/>
      <c r="C27" s="13"/>
      <c r="D27" s="13"/>
      <c r="E27" s="4"/>
      <c r="F27" s="39"/>
      <c r="G27" s="14"/>
      <c r="H27" s="14"/>
      <c r="I27" s="2"/>
    </row>
    <row r="28" spans="1:9" ht="22.5" customHeight="1">
      <c r="A28" s="4"/>
      <c r="B28" s="13"/>
      <c r="C28" s="13"/>
      <c r="D28" s="13"/>
      <c r="E28" s="4"/>
      <c r="F28" s="39"/>
      <c r="G28" s="14"/>
      <c r="H28" s="14"/>
      <c r="I28" s="2"/>
    </row>
    <row r="29" spans="1:9" ht="22.5" customHeight="1">
      <c r="A29" s="6"/>
      <c r="B29" s="10"/>
      <c r="C29" s="10"/>
      <c r="D29" s="10"/>
      <c r="E29" s="6"/>
      <c r="F29" s="38"/>
      <c r="G29" s="12"/>
      <c r="H29" s="12"/>
      <c r="I29" s="7"/>
    </row>
    <row r="30" spans="1:9" ht="21" customHeight="1"/>
    <row r="31" spans="1:9" ht="22.5" customHeight="1">
      <c r="A31" s="62" t="s">
        <v>398</v>
      </c>
      <c r="B31" s="52"/>
      <c r="C31" s="52"/>
      <c r="D31" s="52"/>
      <c r="E31" s="52"/>
      <c r="F31" s="52"/>
      <c r="G31" s="1"/>
      <c r="H31" s="1"/>
      <c r="I31" s="1"/>
    </row>
    <row r="32" spans="1:9" ht="0.6" customHeight="1"/>
    <row r="33" spans="1:9" ht="45" customHeight="1">
      <c r="A33" s="51" t="s">
        <v>354</v>
      </c>
      <c r="B33" s="52"/>
      <c r="C33" s="52"/>
      <c r="D33" s="52"/>
      <c r="E33" s="52"/>
      <c r="F33" s="52"/>
      <c r="G33" s="52"/>
      <c r="H33" s="52"/>
      <c r="I33" s="52"/>
    </row>
    <row r="34" spans="1:9" ht="22.5" customHeight="1">
      <c r="A34" s="63" t="s">
        <v>399</v>
      </c>
      <c r="B34" s="55"/>
      <c r="C34" s="55"/>
      <c r="D34" s="55"/>
      <c r="E34" s="55"/>
      <c r="F34" s="55"/>
      <c r="G34" s="5"/>
      <c r="H34" s="64" t="s">
        <v>671</v>
      </c>
      <c r="I34" s="55"/>
    </row>
    <row r="35" spans="1:9" ht="29.25" customHeight="1">
      <c r="A35" s="26" t="s">
        <v>2</v>
      </c>
      <c r="B35" s="26" t="s">
        <v>355</v>
      </c>
      <c r="C35" s="26" t="s">
        <v>356</v>
      </c>
      <c r="D35" s="26" t="s">
        <v>357</v>
      </c>
      <c r="E35" s="26" t="s">
        <v>140</v>
      </c>
      <c r="F35" s="26" t="s">
        <v>292</v>
      </c>
      <c r="G35" s="26" t="s">
        <v>298</v>
      </c>
      <c r="H35" s="26" t="s">
        <v>143</v>
      </c>
      <c r="I35" s="23" t="s">
        <v>248</v>
      </c>
    </row>
    <row r="36" spans="1:9" ht="22.5" customHeight="1">
      <c r="A36" s="47">
        <v>24</v>
      </c>
      <c r="B36" s="13" t="s">
        <v>670</v>
      </c>
      <c r="C36" s="13" t="s">
        <v>672</v>
      </c>
      <c r="D36" s="13"/>
      <c r="E36" s="47" t="s">
        <v>463</v>
      </c>
      <c r="F36" s="39">
        <v>10.1</v>
      </c>
      <c r="G36" s="14">
        <v>135</v>
      </c>
      <c r="H36" s="14">
        <v>1363.5</v>
      </c>
      <c r="I36" s="2"/>
    </row>
    <row r="37" spans="1:9" ht="22.5" customHeight="1">
      <c r="A37" s="47">
        <f>A36+1</f>
        <v>25</v>
      </c>
      <c r="B37" s="13" t="s">
        <v>876</v>
      </c>
      <c r="C37" s="13" t="s">
        <v>674</v>
      </c>
      <c r="D37" s="13"/>
      <c r="E37" s="47" t="s">
        <v>463</v>
      </c>
      <c r="F37" s="39">
        <v>20.2</v>
      </c>
      <c r="G37" s="14">
        <v>13</v>
      </c>
      <c r="H37" s="14">
        <v>262.60000000000002</v>
      </c>
      <c r="I37" s="2"/>
    </row>
    <row r="38" spans="1:9" ht="22.5" customHeight="1">
      <c r="A38" s="47">
        <f t="shared" ref="A38:A61" si="1">A37+1</f>
        <v>26</v>
      </c>
      <c r="B38" s="13" t="s">
        <v>877</v>
      </c>
      <c r="C38" s="13" t="s">
        <v>675</v>
      </c>
      <c r="D38" s="13"/>
      <c r="E38" s="47" t="s">
        <v>463</v>
      </c>
      <c r="F38" s="39">
        <v>12.12</v>
      </c>
      <c r="G38" s="14">
        <v>196</v>
      </c>
      <c r="H38" s="14">
        <v>2375.52</v>
      </c>
      <c r="I38" s="2"/>
    </row>
    <row r="39" spans="1:9" ht="22.5" customHeight="1">
      <c r="A39" s="47">
        <f t="shared" si="1"/>
        <v>27</v>
      </c>
      <c r="B39" s="13" t="s">
        <v>878</v>
      </c>
      <c r="C39" s="13" t="s">
        <v>676</v>
      </c>
      <c r="D39" s="13"/>
      <c r="E39" s="47" t="s">
        <v>463</v>
      </c>
      <c r="F39" s="39">
        <v>37.369999999999997</v>
      </c>
      <c r="G39" s="14">
        <v>32</v>
      </c>
      <c r="H39" s="14">
        <v>1195.8399999999999</v>
      </c>
      <c r="I39" s="2"/>
    </row>
    <row r="40" spans="1:9" ht="22.5" customHeight="1">
      <c r="A40" s="47">
        <f t="shared" si="1"/>
        <v>28</v>
      </c>
      <c r="B40" s="13" t="s">
        <v>673</v>
      </c>
      <c r="C40" s="13" t="s">
        <v>677</v>
      </c>
      <c r="D40" s="13"/>
      <c r="E40" s="47" t="s">
        <v>463</v>
      </c>
      <c r="F40" s="39">
        <v>12.12</v>
      </c>
      <c r="G40" s="14">
        <v>100</v>
      </c>
      <c r="H40" s="14">
        <v>1212</v>
      </c>
      <c r="I40" s="2"/>
    </row>
    <row r="41" spans="1:9" ht="28.5" customHeight="1">
      <c r="A41" s="47">
        <f t="shared" si="1"/>
        <v>29</v>
      </c>
      <c r="B41" s="13" t="s">
        <v>678</v>
      </c>
      <c r="C41" s="13" t="s">
        <v>552</v>
      </c>
      <c r="D41" s="13"/>
      <c r="E41" s="47" t="s">
        <v>219</v>
      </c>
      <c r="F41" s="39">
        <v>51</v>
      </c>
      <c r="G41" s="14">
        <v>1.5</v>
      </c>
      <c r="H41" s="14">
        <v>76.5</v>
      </c>
      <c r="I41" s="2"/>
    </row>
    <row r="42" spans="1:9" ht="40.5" customHeight="1">
      <c r="A42" s="47">
        <f t="shared" si="1"/>
        <v>30</v>
      </c>
      <c r="B42" s="13" t="s">
        <v>879</v>
      </c>
      <c r="C42" s="13" t="s">
        <v>680</v>
      </c>
      <c r="D42" s="13" t="s">
        <v>681</v>
      </c>
      <c r="E42" s="47" t="s">
        <v>405</v>
      </c>
      <c r="F42" s="39">
        <v>4</v>
      </c>
      <c r="G42" s="14">
        <v>37826.199999999997</v>
      </c>
      <c r="H42" s="14">
        <v>151304.79999999999</v>
      </c>
      <c r="I42" s="2"/>
    </row>
    <row r="43" spans="1:9" ht="40.5" customHeight="1">
      <c r="A43" s="47">
        <f t="shared" si="1"/>
        <v>31</v>
      </c>
      <c r="B43" s="13" t="s">
        <v>679</v>
      </c>
      <c r="C43" s="13" t="s">
        <v>682</v>
      </c>
      <c r="D43" s="13" t="s">
        <v>683</v>
      </c>
      <c r="E43" s="47" t="s">
        <v>405</v>
      </c>
      <c r="F43" s="39">
        <v>2</v>
      </c>
      <c r="G43" s="14">
        <v>36055.300000000003</v>
      </c>
      <c r="H43" s="14">
        <v>72110.600000000006</v>
      </c>
      <c r="I43" s="2"/>
    </row>
    <row r="44" spans="1:9" ht="40.5" customHeight="1">
      <c r="A44" s="47">
        <f t="shared" si="1"/>
        <v>32</v>
      </c>
      <c r="B44" s="13" t="s">
        <v>684</v>
      </c>
      <c r="C44" s="13" t="s">
        <v>613</v>
      </c>
      <c r="D44" s="13" t="s">
        <v>685</v>
      </c>
      <c r="E44" s="47" t="s">
        <v>405</v>
      </c>
      <c r="F44" s="39">
        <v>2</v>
      </c>
      <c r="G44" s="14">
        <v>36055.300000000003</v>
      </c>
      <c r="H44" s="14">
        <v>72110.600000000006</v>
      </c>
      <c r="I44" s="2"/>
    </row>
    <row r="45" spans="1:9" ht="28.5" customHeight="1">
      <c r="A45" s="47">
        <f t="shared" si="1"/>
        <v>33</v>
      </c>
      <c r="B45" s="13" t="s">
        <v>686</v>
      </c>
      <c r="C45" s="13" t="s">
        <v>614</v>
      </c>
      <c r="D45" s="13" t="s">
        <v>687</v>
      </c>
      <c r="E45" s="47" t="s">
        <v>405</v>
      </c>
      <c r="F45" s="39">
        <v>2</v>
      </c>
      <c r="G45" s="14">
        <v>36276</v>
      </c>
      <c r="H45" s="14">
        <v>72552</v>
      </c>
      <c r="I45" s="2"/>
    </row>
    <row r="46" spans="1:9" ht="22.5" customHeight="1">
      <c r="A46" s="47">
        <f t="shared" si="1"/>
        <v>34</v>
      </c>
      <c r="B46" s="13" t="s">
        <v>688</v>
      </c>
      <c r="C46" s="13" t="s">
        <v>615</v>
      </c>
      <c r="D46" s="13" t="s">
        <v>689</v>
      </c>
      <c r="E46" s="47" t="s">
        <v>210</v>
      </c>
      <c r="F46" s="39">
        <v>2</v>
      </c>
      <c r="G46" s="14">
        <v>43440</v>
      </c>
      <c r="H46" s="14">
        <v>86880</v>
      </c>
      <c r="I46" s="2"/>
    </row>
    <row r="47" spans="1:9" ht="22.5" customHeight="1">
      <c r="A47" s="47">
        <f t="shared" si="1"/>
        <v>35</v>
      </c>
      <c r="B47" s="13" t="s">
        <v>690</v>
      </c>
      <c r="C47" s="13" t="s">
        <v>615</v>
      </c>
      <c r="D47" s="13" t="s">
        <v>691</v>
      </c>
      <c r="E47" s="47" t="s">
        <v>210</v>
      </c>
      <c r="F47" s="39">
        <v>1</v>
      </c>
      <c r="G47" s="14">
        <v>43440</v>
      </c>
      <c r="H47" s="14">
        <v>43440</v>
      </c>
      <c r="I47" s="2"/>
    </row>
    <row r="48" spans="1:9" ht="22.5" customHeight="1">
      <c r="A48" s="47">
        <f t="shared" si="1"/>
        <v>36</v>
      </c>
      <c r="B48" s="13" t="s">
        <v>880</v>
      </c>
      <c r="C48" s="13" t="s">
        <v>615</v>
      </c>
      <c r="D48" s="13" t="s">
        <v>693</v>
      </c>
      <c r="E48" s="47" t="s">
        <v>210</v>
      </c>
      <c r="F48" s="39">
        <v>1</v>
      </c>
      <c r="G48" s="14">
        <v>38273.1</v>
      </c>
      <c r="H48" s="14">
        <v>38273.1</v>
      </c>
      <c r="I48" s="2"/>
    </row>
    <row r="49" spans="1:9" ht="22.5" customHeight="1">
      <c r="A49" s="47">
        <f t="shared" si="1"/>
        <v>37</v>
      </c>
      <c r="B49" s="13" t="s">
        <v>881</v>
      </c>
      <c r="C49" s="13" t="s">
        <v>615</v>
      </c>
      <c r="D49" s="13" t="s">
        <v>694</v>
      </c>
      <c r="E49" s="47" t="s">
        <v>210</v>
      </c>
      <c r="F49" s="39">
        <v>1</v>
      </c>
      <c r="G49" s="14">
        <v>35741.4</v>
      </c>
      <c r="H49" s="14">
        <v>35741.4</v>
      </c>
      <c r="I49" s="2"/>
    </row>
    <row r="50" spans="1:9" ht="22.5" customHeight="1">
      <c r="A50" s="47">
        <f t="shared" si="1"/>
        <v>38</v>
      </c>
      <c r="B50" s="13" t="s">
        <v>882</v>
      </c>
      <c r="C50" s="13" t="s">
        <v>615</v>
      </c>
      <c r="D50" s="13" t="s">
        <v>695</v>
      </c>
      <c r="E50" s="47" t="s">
        <v>210</v>
      </c>
      <c r="F50" s="39">
        <v>1</v>
      </c>
      <c r="G50" s="14">
        <v>35741.4</v>
      </c>
      <c r="H50" s="14">
        <v>35741.4</v>
      </c>
      <c r="I50" s="2"/>
    </row>
    <row r="51" spans="1:9" ht="22.5" customHeight="1">
      <c r="A51" s="47">
        <f t="shared" si="1"/>
        <v>39</v>
      </c>
      <c r="B51" s="13" t="s">
        <v>883</v>
      </c>
      <c r="C51" s="13" t="s">
        <v>615</v>
      </c>
      <c r="D51" s="13" t="s">
        <v>696</v>
      </c>
      <c r="E51" s="47" t="s">
        <v>210</v>
      </c>
      <c r="F51" s="39">
        <v>1</v>
      </c>
      <c r="G51" s="14">
        <v>39000</v>
      </c>
      <c r="H51" s="14">
        <v>39000</v>
      </c>
      <c r="I51" s="2"/>
    </row>
    <row r="52" spans="1:9" ht="22.5" customHeight="1">
      <c r="A52" s="47">
        <f t="shared" si="1"/>
        <v>40</v>
      </c>
      <c r="B52" s="13" t="s">
        <v>884</v>
      </c>
      <c r="C52" s="13" t="s">
        <v>615</v>
      </c>
      <c r="D52" s="13" t="s">
        <v>697</v>
      </c>
      <c r="E52" s="47" t="s">
        <v>210</v>
      </c>
      <c r="F52" s="39">
        <v>1</v>
      </c>
      <c r="G52" s="14">
        <v>37086</v>
      </c>
      <c r="H52" s="14">
        <v>37086</v>
      </c>
      <c r="I52" s="2"/>
    </row>
    <row r="53" spans="1:9" ht="22.5" customHeight="1">
      <c r="A53" s="47">
        <f t="shared" si="1"/>
        <v>41</v>
      </c>
      <c r="B53" s="13" t="s">
        <v>885</v>
      </c>
      <c r="C53" s="13" t="s">
        <v>615</v>
      </c>
      <c r="D53" s="13" t="s">
        <v>698</v>
      </c>
      <c r="E53" s="47" t="s">
        <v>210</v>
      </c>
      <c r="F53" s="39">
        <v>1</v>
      </c>
      <c r="G53" s="14">
        <v>37520.199999999997</v>
      </c>
      <c r="H53" s="14">
        <v>37520.199999999997</v>
      </c>
      <c r="I53" s="2"/>
    </row>
    <row r="54" spans="1:9" ht="22.5" customHeight="1">
      <c r="A54" s="47">
        <f t="shared" si="1"/>
        <v>42</v>
      </c>
      <c r="B54" s="13" t="s">
        <v>886</v>
      </c>
      <c r="C54" s="13" t="s">
        <v>615</v>
      </c>
      <c r="D54" s="13" t="s">
        <v>699</v>
      </c>
      <c r="E54" s="47" t="s">
        <v>210</v>
      </c>
      <c r="F54" s="39">
        <v>1</v>
      </c>
      <c r="G54" s="14">
        <v>39000</v>
      </c>
      <c r="H54" s="14">
        <v>39000</v>
      </c>
      <c r="I54" s="2"/>
    </row>
    <row r="55" spans="1:9" ht="22.5" customHeight="1">
      <c r="A55" s="47">
        <f t="shared" si="1"/>
        <v>43</v>
      </c>
      <c r="B55" s="13" t="s">
        <v>692</v>
      </c>
      <c r="C55" s="13" t="s">
        <v>615</v>
      </c>
      <c r="D55" s="13" t="s">
        <v>700</v>
      </c>
      <c r="E55" s="47" t="s">
        <v>210</v>
      </c>
      <c r="F55" s="39">
        <v>1</v>
      </c>
      <c r="G55" s="14">
        <v>39000</v>
      </c>
      <c r="H55" s="14">
        <v>39000</v>
      </c>
      <c r="I55" s="2"/>
    </row>
    <row r="56" spans="1:9" ht="22.5" customHeight="1">
      <c r="A56" s="47">
        <f t="shared" si="1"/>
        <v>44</v>
      </c>
      <c r="B56" s="13" t="s">
        <v>701</v>
      </c>
      <c r="C56" s="13" t="s">
        <v>615</v>
      </c>
      <c r="D56" s="13" t="s">
        <v>702</v>
      </c>
      <c r="E56" s="47" t="s">
        <v>210</v>
      </c>
      <c r="F56" s="39">
        <v>4</v>
      </c>
      <c r="G56" s="14">
        <v>39000</v>
      </c>
      <c r="H56" s="14">
        <v>156000</v>
      </c>
      <c r="I56" s="2"/>
    </row>
    <row r="57" spans="1:9" ht="28.5" customHeight="1">
      <c r="A57" s="47">
        <f t="shared" si="1"/>
        <v>45</v>
      </c>
      <c r="B57" s="13" t="s">
        <v>703</v>
      </c>
      <c r="C57" s="13" t="s">
        <v>616</v>
      </c>
      <c r="D57" s="13"/>
      <c r="E57" s="47" t="s">
        <v>210</v>
      </c>
      <c r="F57" s="39">
        <v>2</v>
      </c>
      <c r="G57" s="14">
        <v>90000</v>
      </c>
      <c r="H57" s="14">
        <v>180000</v>
      </c>
      <c r="I57" s="2"/>
    </row>
    <row r="58" spans="1:9" ht="22.5" customHeight="1">
      <c r="A58" s="47">
        <f t="shared" si="1"/>
        <v>46</v>
      </c>
      <c r="B58" s="13" t="s">
        <v>704</v>
      </c>
      <c r="C58" s="13" t="s">
        <v>893</v>
      </c>
      <c r="D58" s="13"/>
      <c r="E58" s="47" t="s">
        <v>210</v>
      </c>
      <c r="F58" s="39">
        <v>3</v>
      </c>
      <c r="G58" s="14">
        <v>10000</v>
      </c>
      <c r="H58" s="14">
        <v>30000</v>
      </c>
      <c r="I58" s="2"/>
    </row>
    <row r="59" spans="1:9" ht="22.5" customHeight="1">
      <c r="A59" s="47">
        <f t="shared" si="1"/>
        <v>47</v>
      </c>
      <c r="B59" s="13" t="s">
        <v>705</v>
      </c>
      <c r="C59" s="13" t="s">
        <v>894</v>
      </c>
      <c r="D59" s="13"/>
      <c r="E59" s="47" t="s">
        <v>210</v>
      </c>
      <c r="F59" s="39">
        <v>1</v>
      </c>
      <c r="G59" s="14">
        <v>10000</v>
      </c>
      <c r="H59" s="14">
        <v>10000</v>
      </c>
      <c r="I59" s="2"/>
    </row>
    <row r="60" spans="1:9" ht="22.5" customHeight="1">
      <c r="A60" s="47">
        <f t="shared" si="1"/>
        <v>48</v>
      </c>
      <c r="B60" s="13" t="s">
        <v>706</v>
      </c>
      <c r="C60" s="13" t="s">
        <v>895</v>
      </c>
      <c r="D60" s="13"/>
      <c r="E60" s="47" t="s">
        <v>210</v>
      </c>
      <c r="F60" s="39">
        <v>1</v>
      </c>
      <c r="G60" s="14">
        <v>10000</v>
      </c>
      <c r="H60" s="14">
        <v>10000</v>
      </c>
      <c r="I60" s="2"/>
    </row>
    <row r="61" spans="1:9" ht="22.5" customHeight="1">
      <c r="A61" s="47">
        <f t="shared" si="1"/>
        <v>49</v>
      </c>
      <c r="B61" s="10" t="s">
        <v>707</v>
      </c>
      <c r="C61" s="10" t="s">
        <v>896</v>
      </c>
      <c r="D61" s="10"/>
      <c r="E61" s="46" t="s">
        <v>210</v>
      </c>
      <c r="F61" s="38">
        <v>1</v>
      </c>
      <c r="G61" s="12">
        <v>10000</v>
      </c>
      <c r="H61" s="12">
        <v>10000</v>
      </c>
      <c r="I61" s="7"/>
    </row>
    <row r="62" spans="1:9" ht="9" customHeight="1"/>
    <row r="63" spans="1:9" ht="22.5" customHeight="1">
      <c r="A63" s="62" t="s">
        <v>398</v>
      </c>
      <c r="B63" s="52"/>
      <c r="C63" s="52"/>
      <c r="D63" s="52"/>
      <c r="E63" s="52"/>
      <c r="F63" s="52"/>
      <c r="G63" s="1"/>
      <c r="H63" s="1"/>
      <c r="I63" s="1"/>
    </row>
    <row r="64" spans="1:9" ht="0.6" customHeight="1"/>
    <row r="65" spans="1:9" ht="45" customHeight="1">
      <c r="A65" s="51" t="s">
        <v>354</v>
      </c>
      <c r="B65" s="52"/>
      <c r="C65" s="52"/>
      <c r="D65" s="52"/>
      <c r="E65" s="52"/>
      <c r="F65" s="52"/>
      <c r="G65" s="52"/>
      <c r="H65" s="52"/>
      <c r="I65" s="52"/>
    </row>
    <row r="66" spans="1:9" ht="22.5" customHeight="1">
      <c r="A66" s="63" t="s">
        <v>399</v>
      </c>
      <c r="B66" s="55"/>
      <c r="C66" s="55"/>
      <c r="D66" s="55"/>
      <c r="E66" s="55"/>
      <c r="F66" s="55"/>
      <c r="G66" s="5"/>
      <c r="H66" s="64" t="s">
        <v>708</v>
      </c>
      <c r="I66" s="55"/>
    </row>
    <row r="67" spans="1:9" ht="29.25" customHeight="1">
      <c r="A67" s="26" t="s">
        <v>2</v>
      </c>
      <c r="B67" s="26" t="s">
        <v>355</v>
      </c>
      <c r="C67" s="26" t="s">
        <v>356</v>
      </c>
      <c r="D67" s="26" t="s">
        <v>357</v>
      </c>
      <c r="E67" s="26" t="s">
        <v>140</v>
      </c>
      <c r="F67" s="26" t="s">
        <v>292</v>
      </c>
      <c r="G67" s="26" t="s">
        <v>298</v>
      </c>
      <c r="H67" s="26" t="s">
        <v>143</v>
      </c>
      <c r="I67" s="23" t="s">
        <v>248</v>
      </c>
    </row>
    <row r="68" spans="1:9" ht="22.5" customHeight="1">
      <c r="A68" s="47">
        <v>50</v>
      </c>
      <c r="B68" s="13" t="s">
        <v>709</v>
      </c>
      <c r="C68" s="13" t="s">
        <v>448</v>
      </c>
      <c r="D68" s="13"/>
      <c r="E68" s="47" t="s">
        <v>210</v>
      </c>
      <c r="F68" s="39">
        <v>2</v>
      </c>
      <c r="G68" s="14">
        <v>5000</v>
      </c>
      <c r="H68" s="14">
        <v>10000</v>
      </c>
      <c r="I68" s="2"/>
    </row>
    <row r="69" spans="1:9" ht="28.5" customHeight="1">
      <c r="A69" s="47">
        <f>A68+1</f>
        <v>51</v>
      </c>
      <c r="B69" s="13" t="s">
        <v>710</v>
      </c>
      <c r="C69" s="13" t="s">
        <v>619</v>
      </c>
      <c r="D69" s="13" t="s">
        <v>711</v>
      </c>
      <c r="E69" s="47" t="s">
        <v>210</v>
      </c>
      <c r="F69" s="39">
        <v>1</v>
      </c>
      <c r="G69" s="14">
        <v>800</v>
      </c>
      <c r="H69" s="14">
        <v>800</v>
      </c>
      <c r="I69" s="2"/>
    </row>
    <row r="70" spans="1:9" ht="28.5" customHeight="1">
      <c r="A70" s="47">
        <f t="shared" ref="A70:A82" si="2">A69+1</f>
        <v>52</v>
      </c>
      <c r="B70" s="13" t="s">
        <v>712</v>
      </c>
      <c r="C70" s="13" t="s">
        <v>619</v>
      </c>
      <c r="D70" s="13" t="s">
        <v>713</v>
      </c>
      <c r="E70" s="47" t="s">
        <v>210</v>
      </c>
      <c r="F70" s="39">
        <v>1</v>
      </c>
      <c r="G70" s="14">
        <v>500</v>
      </c>
      <c r="H70" s="14">
        <v>500</v>
      </c>
      <c r="I70" s="2"/>
    </row>
    <row r="71" spans="1:9" ht="28.5" customHeight="1">
      <c r="A71" s="47">
        <f t="shared" si="2"/>
        <v>53</v>
      </c>
      <c r="B71" s="13" t="s">
        <v>714</v>
      </c>
      <c r="C71" s="13" t="s">
        <v>622</v>
      </c>
      <c r="D71" s="13"/>
      <c r="E71" s="47" t="s">
        <v>219</v>
      </c>
      <c r="F71" s="39">
        <v>12</v>
      </c>
      <c r="G71" s="14">
        <v>786</v>
      </c>
      <c r="H71" s="14">
        <v>9432</v>
      </c>
      <c r="I71" s="2"/>
    </row>
    <row r="72" spans="1:9" ht="28.5" customHeight="1">
      <c r="A72" s="47">
        <f t="shared" si="2"/>
        <v>54</v>
      </c>
      <c r="B72" s="13" t="s">
        <v>715</v>
      </c>
      <c r="C72" s="13" t="s">
        <v>623</v>
      </c>
      <c r="D72" s="13"/>
      <c r="E72" s="47" t="s">
        <v>219</v>
      </c>
      <c r="F72" s="39">
        <v>63</v>
      </c>
      <c r="G72" s="14">
        <v>40</v>
      </c>
      <c r="H72" s="14">
        <v>2520</v>
      </c>
      <c r="I72" s="2"/>
    </row>
    <row r="73" spans="1:9" ht="22.5" customHeight="1">
      <c r="A73" s="47">
        <f t="shared" si="2"/>
        <v>55</v>
      </c>
      <c r="B73" s="13" t="s">
        <v>716</v>
      </c>
      <c r="C73" s="13" t="s">
        <v>595</v>
      </c>
      <c r="D73" s="13"/>
      <c r="E73" s="47" t="s">
        <v>224</v>
      </c>
      <c r="F73" s="39">
        <v>1</v>
      </c>
      <c r="G73" s="14">
        <v>95000</v>
      </c>
      <c r="H73" s="14">
        <v>95000</v>
      </c>
      <c r="I73" s="2"/>
    </row>
    <row r="74" spans="1:9" ht="22.5" customHeight="1">
      <c r="A74" s="47">
        <f t="shared" si="2"/>
        <v>56</v>
      </c>
      <c r="B74" s="13" t="s">
        <v>717</v>
      </c>
      <c r="C74" s="13" t="s">
        <v>598</v>
      </c>
      <c r="D74" s="13"/>
      <c r="E74" s="47" t="s">
        <v>224</v>
      </c>
      <c r="F74" s="39">
        <v>1</v>
      </c>
      <c r="G74" s="14">
        <v>63000</v>
      </c>
      <c r="H74" s="14">
        <v>63000</v>
      </c>
      <c r="I74" s="2"/>
    </row>
    <row r="75" spans="1:9" ht="22.5" customHeight="1">
      <c r="A75" s="47">
        <f t="shared" si="2"/>
        <v>57</v>
      </c>
      <c r="B75" s="13" t="s">
        <v>718</v>
      </c>
      <c r="C75" s="13" t="s">
        <v>602</v>
      </c>
      <c r="D75" s="13"/>
      <c r="E75" s="47" t="s">
        <v>224</v>
      </c>
      <c r="F75" s="39">
        <v>1</v>
      </c>
      <c r="G75" s="14">
        <v>45000</v>
      </c>
      <c r="H75" s="14">
        <v>45000</v>
      </c>
      <c r="I75" s="2"/>
    </row>
    <row r="76" spans="1:9" ht="22.5" customHeight="1">
      <c r="A76" s="47">
        <f t="shared" si="2"/>
        <v>58</v>
      </c>
      <c r="B76" s="13" t="s">
        <v>719</v>
      </c>
      <c r="C76" s="13" t="s">
        <v>608</v>
      </c>
      <c r="D76" s="13"/>
      <c r="E76" s="47" t="s">
        <v>224</v>
      </c>
      <c r="F76" s="39">
        <v>1</v>
      </c>
      <c r="G76" s="14">
        <v>85000</v>
      </c>
      <c r="H76" s="14">
        <v>85000</v>
      </c>
      <c r="I76" s="2"/>
    </row>
    <row r="77" spans="1:9" ht="28.5" customHeight="1">
      <c r="A77" s="47">
        <f t="shared" si="2"/>
        <v>59</v>
      </c>
      <c r="B77" s="13" t="s">
        <v>720</v>
      </c>
      <c r="C77" s="13" t="s">
        <v>621</v>
      </c>
      <c r="D77" s="13"/>
      <c r="E77" s="47" t="s">
        <v>210</v>
      </c>
      <c r="F77" s="39">
        <v>1</v>
      </c>
      <c r="G77" s="14">
        <v>4940</v>
      </c>
      <c r="H77" s="14">
        <v>4940</v>
      </c>
      <c r="I77" s="2"/>
    </row>
    <row r="78" spans="1:9" ht="28.5" customHeight="1">
      <c r="A78" s="47">
        <f t="shared" si="2"/>
        <v>60</v>
      </c>
      <c r="B78" s="13" t="s">
        <v>721</v>
      </c>
      <c r="C78" s="13" t="s">
        <v>617</v>
      </c>
      <c r="D78" s="13"/>
      <c r="E78" s="47" t="s">
        <v>210</v>
      </c>
      <c r="F78" s="39">
        <v>1</v>
      </c>
      <c r="G78" s="14">
        <v>500</v>
      </c>
      <c r="H78" s="14">
        <v>500</v>
      </c>
      <c r="I78" s="2"/>
    </row>
    <row r="79" spans="1:9" ht="22.5" customHeight="1">
      <c r="A79" s="47">
        <f t="shared" si="2"/>
        <v>61</v>
      </c>
      <c r="B79" s="13" t="s">
        <v>722</v>
      </c>
      <c r="C79" s="13" t="s">
        <v>618</v>
      </c>
      <c r="D79" s="13"/>
      <c r="E79" s="47" t="s">
        <v>520</v>
      </c>
      <c r="F79" s="39">
        <v>11</v>
      </c>
      <c r="G79" s="14">
        <v>20</v>
      </c>
      <c r="H79" s="14">
        <v>220</v>
      </c>
      <c r="I79" s="2"/>
    </row>
    <row r="80" spans="1:9" ht="51" customHeight="1">
      <c r="A80" s="47">
        <f t="shared" si="2"/>
        <v>62</v>
      </c>
      <c r="B80" s="13" t="s">
        <v>723</v>
      </c>
      <c r="C80" s="13" t="s">
        <v>620</v>
      </c>
      <c r="D80" s="13"/>
      <c r="E80" s="47" t="s">
        <v>219</v>
      </c>
      <c r="F80" s="39">
        <v>2</v>
      </c>
      <c r="G80" s="14">
        <v>9.91</v>
      </c>
      <c r="H80" s="14">
        <v>19.82</v>
      </c>
      <c r="I80" s="2"/>
    </row>
    <row r="81" spans="1:9" ht="22.5" customHeight="1">
      <c r="A81" s="47">
        <f t="shared" si="2"/>
        <v>63</v>
      </c>
      <c r="B81" s="13" t="s">
        <v>724</v>
      </c>
      <c r="C81" s="13" t="s">
        <v>605</v>
      </c>
      <c r="D81" s="13"/>
      <c r="E81" s="47" t="s">
        <v>210</v>
      </c>
      <c r="F81" s="39">
        <v>2</v>
      </c>
      <c r="G81" s="14">
        <v>13000</v>
      </c>
      <c r="H81" s="14">
        <v>26000</v>
      </c>
      <c r="I81" s="2"/>
    </row>
    <row r="82" spans="1:9" ht="22.5" customHeight="1">
      <c r="A82" s="47">
        <f t="shared" si="2"/>
        <v>64</v>
      </c>
      <c r="B82" s="13" t="s">
        <v>725</v>
      </c>
      <c r="C82" s="13" t="s">
        <v>611</v>
      </c>
      <c r="D82" s="13"/>
      <c r="E82" s="47" t="s">
        <v>224</v>
      </c>
      <c r="F82" s="39">
        <v>1</v>
      </c>
      <c r="G82" s="14">
        <v>90000</v>
      </c>
      <c r="H82" s="14">
        <v>90000</v>
      </c>
      <c r="I82" s="2"/>
    </row>
    <row r="83" spans="1:9" ht="22.5" customHeight="1">
      <c r="A83" s="4"/>
      <c r="B83" s="13"/>
      <c r="C83" s="13"/>
      <c r="D83" s="13"/>
      <c r="E83" s="4"/>
      <c r="F83" s="39"/>
      <c r="G83" s="14"/>
      <c r="H83" s="14"/>
      <c r="I83" s="2"/>
    </row>
    <row r="84" spans="1:9" ht="22.5" customHeight="1">
      <c r="A84" s="4"/>
      <c r="B84" s="13"/>
      <c r="C84" s="13"/>
      <c r="D84" s="13"/>
      <c r="E84" s="4"/>
      <c r="F84" s="39"/>
      <c r="G84" s="14"/>
      <c r="H84" s="14"/>
      <c r="I84" s="2"/>
    </row>
    <row r="85" spans="1:9" ht="22.5" customHeight="1">
      <c r="A85" s="4"/>
      <c r="B85" s="13"/>
      <c r="C85" s="13"/>
      <c r="D85" s="13"/>
      <c r="E85" s="4"/>
      <c r="F85" s="39"/>
      <c r="G85" s="14"/>
      <c r="H85" s="14"/>
      <c r="I85" s="2"/>
    </row>
    <row r="86" spans="1:9" ht="22.5" customHeight="1">
      <c r="A86" s="4"/>
      <c r="B86" s="13"/>
      <c r="C86" s="13"/>
      <c r="D86" s="13"/>
      <c r="E86" s="4"/>
      <c r="F86" s="39"/>
      <c r="G86" s="14"/>
      <c r="H86" s="14"/>
      <c r="I86" s="2"/>
    </row>
    <row r="87" spans="1:9" ht="22.5" customHeight="1">
      <c r="A87" s="4"/>
      <c r="B87" s="13"/>
      <c r="C87" s="13"/>
      <c r="D87" s="13"/>
      <c r="E87" s="4"/>
      <c r="F87" s="39"/>
      <c r="G87" s="14"/>
      <c r="H87" s="14"/>
      <c r="I87" s="2"/>
    </row>
    <row r="88" spans="1:9" ht="22.5" customHeight="1">
      <c r="A88" s="4"/>
      <c r="B88" s="13"/>
      <c r="C88" s="13"/>
      <c r="D88" s="13"/>
      <c r="E88" s="4"/>
      <c r="F88" s="39"/>
      <c r="G88" s="14"/>
      <c r="H88" s="14"/>
      <c r="I88" s="2"/>
    </row>
    <row r="89" spans="1:9" ht="22.5" customHeight="1">
      <c r="A89" s="4"/>
      <c r="B89" s="13"/>
      <c r="C89" s="13"/>
      <c r="D89" s="13"/>
      <c r="E89" s="4"/>
      <c r="F89" s="39"/>
      <c r="G89" s="14"/>
      <c r="H89" s="14"/>
      <c r="I89" s="2"/>
    </row>
    <row r="90" spans="1:9" ht="22.5" customHeight="1">
      <c r="A90" s="4"/>
      <c r="B90" s="13"/>
      <c r="C90" s="13"/>
      <c r="D90" s="13"/>
      <c r="E90" s="4"/>
      <c r="F90" s="39"/>
      <c r="G90" s="14"/>
      <c r="H90" s="14"/>
      <c r="I90" s="2"/>
    </row>
    <row r="91" spans="1:9" ht="22.5" customHeight="1">
      <c r="A91" s="4"/>
      <c r="B91" s="13"/>
      <c r="C91" s="13"/>
      <c r="D91" s="13"/>
      <c r="E91" s="4"/>
      <c r="F91" s="39"/>
      <c r="G91" s="14"/>
      <c r="H91" s="14"/>
      <c r="I91" s="2"/>
    </row>
    <row r="92" spans="1:9" ht="22.5" customHeight="1">
      <c r="A92" s="4"/>
      <c r="B92" s="13"/>
      <c r="C92" s="13"/>
      <c r="D92" s="13"/>
      <c r="E92" s="4"/>
      <c r="F92" s="39"/>
      <c r="G92" s="14"/>
      <c r="H92" s="14"/>
      <c r="I92" s="2"/>
    </row>
    <row r="93" spans="1:9" ht="22.5" customHeight="1">
      <c r="A93" s="6"/>
      <c r="B93" s="6"/>
      <c r="C93" s="10" t="s">
        <v>13</v>
      </c>
      <c r="D93" s="6"/>
      <c r="E93" s="6"/>
      <c r="F93" s="6"/>
      <c r="G93" s="6"/>
      <c r="H93" s="12"/>
      <c r="I93" s="7"/>
    </row>
    <row r="94" spans="1:9" ht="16.5" customHeight="1"/>
    <row r="95" spans="1:9" ht="22.5" customHeight="1">
      <c r="A95" s="62" t="s">
        <v>398</v>
      </c>
      <c r="B95" s="52"/>
      <c r="C95" s="52"/>
      <c r="D95" s="52"/>
      <c r="E95" s="52"/>
      <c r="F95" s="52"/>
      <c r="G95" s="1"/>
      <c r="H95" s="1"/>
      <c r="I95" s="1"/>
    </row>
  </sheetData>
  <mergeCells count="12">
    <mergeCell ref="A95:F95"/>
    <mergeCell ref="A34:F34"/>
    <mergeCell ref="H34:I34"/>
    <mergeCell ref="A63:F63"/>
    <mergeCell ref="A65:I65"/>
    <mergeCell ref="A66:F66"/>
    <mergeCell ref="H66:I66"/>
    <mergeCell ref="A1:I1"/>
    <mergeCell ref="A2:F2"/>
    <mergeCell ref="H2:I2"/>
    <mergeCell ref="A31:F31"/>
    <mergeCell ref="A33:I33"/>
  </mergeCells>
  <phoneticPr fontId="8" type="noConversion"/>
  <conditionalFormatting sqref="B4:B26">
    <cfRule type="duplicateValues" dxfId="7" priority="6" stopIfTrue="1"/>
  </conditionalFormatting>
  <conditionalFormatting sqref="F4:F26">
    <cfRule type="cellIs" dxfId="6" priority="5" stopIfTrue="1" operator="lessThan">
      <formula>1</formula>
    </cfRule>
  </conditionalFormatting>
  <conditionalFormatting sqref="B36:B61">
    <cfRule type="duplicateValues" dxfId="5" priority="4" stopIfTrue="1"/>
  </conditionalFormatting>
  <conditionalFormatting sqref="F36:F61">
    <cfRule type="cellIs" dxfId="4" priority="3" stopIfTrue="1" operator="lessThan">
      <formula>1</formula>
    </cfRule>
  </conditionalFormatting>
  <conditionalFormatting sqref="B68:B82">
    <cfRule type="duplicateValues" dxfId="3" priority="2" stopIfTrue="1"/>
  </conditionalFormatting>
  <conditionalFormatting sqref="F68:F82">
    <cfRule type="cellIs" dxfId="2" priority="1" stopIfTrue="1" operator="lessThan">
      <formula>1</formula>
    </cfRule>
  </conditionalFormatting>
  <printOptions horizontalCentered="1"/>
  <pageMargins left="0.50468749999999996" right="0.39370078740157499" top="0.39370078740157499" bottom="0.39370078740157499" header="0" footer="0"/>
  <pageSetup paperSize="9" scale="99" fitToHeight="0" orientation="portrait" r:id="rId1"/>
  <rowBreaks count="2" manualBreakCount="2">
    <brk id="31" max="16383" man="1"/>
    <brk id="63" max="16383" man="1"/>
  </rowBreaks>
</worksheet>
</file>

<file path=xl/worksheets/sheet27.xml><?xml version="1.0" encoding="utf-8"?>
<worksheet xmlns="http://schemas.openxmlformats.org/spreadsheetml/2006/main" xmlns:r="http://schemas.openxmlformats.org/officeDocument/2006/relationships">
  <sheetPr>
    <pageSetUpPr fitToPage="1"/>
  </sheetPr>
  <dimension ref="A1:E77"/>
  <sheetViews>
    <sheetView view="pageLayout" topLeftCell="A43" workbookViewId="0">
      <selection activeCell="D51" sqref="D51"/>
    </sheetView>
  </sheetViews>
  <sheetFormatPr defaultColWidth="9.140625" defaultRowHeight="12.75"/>
  <cols>
    <col min="1" max="1" width="6.7109375" customWidth="1"/>
    <col min="2" max="2" width="26.5703125" customWidth="1"/>
    <col min="3" max="3" width="35" customWidth="1"/>
    <col min="4" max="4" width="14.42578125" customWidth="1"/>
    <col min="5" max="5" width="14" customWidth="1"/>
  </cols>
  <sheetData>
    <row r="1" spans="1:5" ht="30" customHeight="1">
      <c r="A1" s="69" t="s">
        <v>35</v>
      </c>
      <c r="B1" s="52"/>
      <c r="C1" s="52"/>
      <c r="D1" s="52"/>
      <c r="E1" s="52"/>
    </row>
    <row r="2" spans="1:5" ht="28.5" customHeight="1">
      <c r="A2" s="63" t="s">
        <v>727</v>
      </c>
      <c r="B2" s="55"/>
      <c r="C2" s="25"/>
      <c r="D2" s="3" t="s">
        <v>37</v>
      </c>
      <c r="E2" s="5" t="s">
        <v>38</v>
      </c>
    </row>
    <row r="3" spans="1:5" ht="25.5" customHeight="1">
      <c r="A3" s="26" t="s">
        <v>2</v>
      </c>
      <c r="B3" s="26" t="s">
        <v>39</v>
      </c>
      <c r="C3" s="26" t="s">
        <v>40</v>
      </c>
      <c r="D3" s="26" t="s">
        <v>41</v>
      </c>
      <c r="E3" s="23" t="s">
        <v>42</v>
      </c>
    </row>
    <row r="4" spans="1:5" ht="26.25" customHeight="1">
      <c r="A4" s="4" t="s">
        <v>9</v>
      </c>
      <c r="B4" s="13" t="s">
        <v>43</v>
      </c>
      <c r="C4" s="13" t="s">
        <v>44</v>
      </c>
      <c r="D4" s="14">
        <v>582298.28</v>
      </c>
      <c r="E4" s="15"/>
    </row>
    <row r="5" spans="1:5" ht="19.5" customHeight="1">
      <c r="A5" s="4" t="s">
        <v>45</v>
      </c>
      <c r="B5" s="13" t="s">
        <v>46</v>
      </c>
      <c r="C5" s="13" t="s">
        <v>47</v>
      </c>
      <c r="D5" s="14">
        <v>1350.15</v>
      </c>
      <c r="E5" s="15"/>
    </row>
    <row r="6" spans="1:5" ht="19.5" customHeight="1">
      <c r="A6" s="4" t="s">
        <v>48</v>
      </c>
      <c r="B6" s="13" t="s">
        <v>49</v>
      </c>
      <c r="C6" s="13" t="s">
        <v>47</v>
      </c>
      <c r="D6" s="14">
        <v>170946.46</v>
      </c>
      <c r="E6" s="15"/>
    </row>
    <row r="7" spans="1:5" ht="19.5" customHeight="1">
      <c r="A7" s="4" t="s">
        <v>50</v>
      </c>
      <c r="B7" s="13" t="s">
        <v>51</v>
      </c>
      <c r="C7" s="13" t="s">
        <v>47</v>
      </c>
      <c r="D7" s="14">
        <v>301679.86</v>
      </c>
      <c r="E7" s="15"/>
    </row>
    <row r="8" spans="1:5" ht="19.5" customHeight="1">
      <c r="A8" s="4" t="s">
        <v>52</v>
      </c>
      <c r="B8" s="13" t="s">
        <v>53</v>
      </c>
      <c r="C8" s="13" t="s">
        <v>47</v>
      </c>
      <c r="D8" s="14">
        <v>27046.41</v>
      </c>
      <c r="E8" s="15"/>
    </row>
    <row r="9" spans="1:5" ht="19.5" customHeight="1">
      <c r="A9" s="4" t="s">
        <v>54</v>
      </c>
      <c r="B9" s="13" t="s">
        <v>55</v>
      </c>
      <c r="C9" s="13" t="s">
        <v>47</v>
      </c>
      <c r="D9" s="14">
        <v>32394.66</v>
      </c>
      <c r="E9" s="15"/>
    </row>
    <row r="10" spans="1:5" ht="19.5" customHeight="1">
      <c r="A10" s="4" t="s">
        <v>56</v>
      </c>
      <c r="B10" s="13" t="s">
        <v>57</v>
      </c>
      <c r="C10" s="13" t="s">
        <v>47</v>
      </c>
      <c r="D10" s="14">
        <v>23097.61</v>
      </c>
      <c r="E10" s="15"/>
    </row>
    <row r="11" spans="1:5" ht="20.25" customHeight="1">
      <c r="A11" s="4" t="s">
        <v>58</v>
      </c>
      <c r="B11" s="13" t="s">
        <v>59</v>
      </c>
      <c r="C11" s="13" t="s">
        <v>60</v>
      </c>
      <c r="D11" s="14">
        <v>27136.43</v>
      </c>
      <c r="E11" s="15"/>
    </row>
    <row r="12" spans="1:5" ht="19.5" customHeight="1">
      <c r="A12" s="4" t="s">
        <v>61</v>
      </c>
      <c r="B12" s="13" t="s">
        <v>62</v>
      </c>
      <c r="C12" s="28"/>
      <c r="D12" s="14">
        <v>18623.93</v>
      </c>
      <c r="E12" s="15"/>
    </row>
    <row r="13" spans="1:5" ht="19.5" customHeight="1">
      <c r="A13" s="4" t="s">
        <v>63</v>
      </c>
      <c r="B13" s="13" t="s">
        <v>64</v>
      </c>
      <c r="C13" s="28"/>
      <c r="D13" s="14">
        <v>8065.73</v>
      </c>
      <c r="E13" s="15"/>
    </row>
    <row r="14" spans="1:5" ht="19.5" customHeight="1">
      <c r="A14" s="4" t="s">
        <v>65</v>
      </c>
      <c r="B14" s="13" t="s">
        <v>66</v>
      </c>
      <c r="C14" s="28"/>
      <c r="D14" s="14">
        <v>54.37</v>
      </c>
      <c r="E14" s="15"/>
    </row>
    <row r="15" spans="1:5" ht="19.5" customHeight="1">
      <c r="A15" s="4" t="s">
        <v>67</v>
      </c>
      <c r="B15" s="13" t="s">
        <v>68</v>
      </c>
      <c r="C15" s="28"/>
      <c r="D15" s="14">
        <v>392.4</v>
      </c>
      <c r="E15" s="15"/>
    </row>
    <row r="16" spans="1:5" ht="19.5" customHeight="1">
      <c r="A16" s="4" t="s">
        <v>11</v>
      </c>
      <c r="B16" s="13" t="s">
        <v>69</v>
      </c>
      <c r="C16" s="13" t="s">
        <v>70</v>
      </c>
      <c r="D16" s="14">
        <v>35080.35</v>
      </c>
      <c r="E16" s="15"/>
    </row>
    <row r="17" spans="1:5" ht="19.5" customHeight="1">
      <c r="A17" s="4" t="s">
        <v>71</v>
      </c>
      <c r="B17" s="13" t="s">
        <v>46</v>
      </c>
      <c r="C17" s="13" t="s">
        <v>47</v>
      </c>
      <c r="D17" s="14">
        <v>0</v>
      </c>
      <c r="E17" s="15"/>
    </row>
    <row r="18" spans="1:5" ht="19.5" customHeight="1">
      <c r="A18" s="4" t="s">
        <v>72</v>
      </c>
      <c r="B18" s="13" t="s">
        <v>73</v>
      </c>
      <c r="C18" s="13" t="s">
        <v>47</v>
      </c>
      <c r="D18" s="14">
        <v>26304.87</v>
      </c>
      <c r="E18" s="15"/>
    </row>
    <row r="19" spans="1:5" ht="27" customHeight="1">
      <c r="A19" s="4" t="s">
        <v>74</v>
      </c>
      <c r="B19" s="13" t="s">
        <v>75</v>
      </c>
      <c r="C19" s="13" t="s">
        <v>76</v>
      </c>
      <c r="D19" s="14">
        <v>0</v>
      </c>
      <c r="E19" s="15"/>
    </row>
    <row r="20" spans="1:5" ht="19.5" customHeight="1">
      <c r="A20" s="4" t="s">
        <v>77</v>
      </c>
      <c r="B20" s="13" t="s">
        <v>78</v>
      </c>
      <c r="C20" s="13" t="s">
        <v>47</v>
      </c>
      <c r="D20" s="14">
        <v>0</v>
      </c>
      <c r="E20" s="15"/>
    </row>
    <row r="21" spans="1:5" ht="19.5" customHeight="1">
      <c r="A21" s="4" t="s">
        <v>79</v>
      </c>
      <c r="B21" s="13" t="s">
        <v>80</v>
      </c>
      <c r="C21" s="13" t="s">
        <v>47</v>
      </c>
      <c r="D21" s="14">
        <v>0</v>
      </c>
      <c r="E21" s="15"/>
    </row>
    <row r="22" spans="1:5" ht="19.5" customHeight="1">
      <c r="A22" s="4" t="s">
        <v>81</v>
      </c>
      <c r="B22" s="13" t="s">
        <v>82</v>
      </c>
      <c r="C22" s="13" t="s">
        <v>47</v>
      </c>
      <c r="D22" s="14">
        <v>0</v>
      </c>
      <c r="E22" s="15"/>
    </row>
    <row r="23" spans="1:5" ht="19.5" customHeight="1">
      <c r="A23" s="4" t="s">
        <v>83</v>
      </c>
      <c r="B23" s="13" t="s">
        <v>84</v>
      </c>
      <c r="C23" s="13" t="s">
        <v>47</v>
      </c>
      <c r="D23" s="14">
        <v>0</v>
      </c>
      <c r="E23" s="15"/>
    </row>
    <row r="24" spans="1:5" ht="19.5" customHeight="1">
      <c r="A24" s="4" t="s">
        <v>85</v>
      </c>
      <c r="B24" s="13" t="s">
        <v>86</v>
      </c>
      <c r="C24" s="13" t="s">
        <v>47</v>
      </c>
      <c r="D24" s="14">
        <v>0</v>
      </c>
      <c r="E24" s="15"/>
    </row>
    <row r="25" spans="1:5" ht="29.25" customHeight="1">
      <c r="A25" s="4" t="s">
        <v>87</v>
      </c>
      <c r="B25" s="13" t="s">
        <v>88</v>
      </c>
      <c r="C25" s="13" t="s">
        <v>89</v>
      </c>
      <c r="D25" s="14"/>
      <c r="E25" s="15"/>
    </row>
    <row r="26" spans="1:5" ht="19.5" customHeight="1">
      <c r="A26" s="4" t="s">
        <v>90</v>
      </c>
      <c r="B26" s="13" t="s">
        <v>91</v>
      </c>
      <c r="C26" s="28"/>
      <c r="D26" s="14">
        <v>0</v>
      </c>
      <c r="E26" s="15"/>
    </row>
    <row r="27" spans="1:5" ht="19.5" customHeight="1">
      <c r="A27" s="4" t="s">
        <v>92</v>
      </c>
      <c r="B27" s="13" t="s">
        <v>93</v>
      </c>
      <c r="C27" s="28"/>
      <c r="D27" s="14">
        <v>0</v>
      </c>
      <c r="E27" s="15"/>
    </row>
    <row r="28" spans="1:5" ht="19.5" customHeight="1">
      <c r="A28" s="4" t="s">
        <v>94</v>
      </c>
      <c r="B28" s="13" t="s">
        <v>95</v>
      </c>
      <c r="C28" s="28"/>
      <c r="D28" s="14">
        <v>0</v>
      </c>
      <c r="E28" s="15"/>
    </row>
    <row r="29" spans="1:5" ht="19.5" customHeight="1">
      <c r="A29" s="4" t="s">
        <v>96</v>
      </c>
      <c r="B29" s="13" t="s">
        <v>97</v>
      </c>
      <c r="C29" s="28"/>
      <c r="D29" s="14">
        <v>0</v>
      </c>
      <c r="E29" s="15"/>
    </row>
    <row r="30" spans="1:5" ht="19.5" customHeight="1">
      <c r="A30" s="4" t="s">
        <v>98</v>
      </c>
      <c r="B30" s="13" t="s">
        <v>99</v>
      </c>
      <c r="C30" s="13" t="s">
        <v>100</v>
      </c>
      <c r="D30" s="14">
        <v>8775.48</v>
      </c>
      <c r="E30" s="15"/>
    </row>
    <row r="31" spans="1:5" ht="19.5" customHeight="1">
      <c r="A31" s="4" t="s">
        <v>101</v>
      </c>
      <c r="B31" s="13" t="s">
        <v>102</v>
      </c>
      <c r="C31" s="13" t="s">
        <v>47</v>
      </c>
      <c r="D31" s="14"/>
      <c r="E31" s="15"/>
    </row>
    <row r="32" spans="1:5" ht="19.5" customHeight="1">
      <c r="A32" s="4" t="s">
        <v>103</v>
      </c>
      <c r="B32" s="13" t="s">
        <v>104</v>
      </c>
      <c r="C32" s="28"/>
      <c r="D32" s="14">
        <v>0</v>
      </c>
      <c r="E32" s="15"/>
    </row>
    <row r="33" spans="1:5" ht="19.5" customHeight="1">
      <c r="A33" s="4" t="s">
        <v>12</v>
      </c>
      <c r="B33" s="13" t="s">
        <v>105</v>
      </c>
      <c r="C33" s="13" t="s">
        <v>106</v>
      </c>
      <c r="D33" s="14">
        <f>705130.94*1.5%</f>
        <v>10576.964099999999</v>
      </c>
      <c r="E33" s="15"/>
    </row>
    <row r="34" spans="1:5" ht="19.5" customHeight="1">
      <c r="A34" s="4" t="s">
        <v>107</v>
      </c>
      <c r="B34" s="13" t="s">
        <v>108</v>
      </c>
      <c r="C34" s="28"/>
      <c r="D34" s="14">
        <v>0</v>
      </c>
      <c r="E34" s="15"/>
    </row>
    <row r="35" spans="1:5" ht="19.5" customHeight="1">
      <c r="A35" s="4" t="s">
        <v>109</v>
      </c>
      <c r="B35" s="13" t="s">
        <v>110</v>
      </c>
      <c r="C35" s="28"/>
      <c r="D35" s="14">
        <v>0</v>
      </c>
      <c r="E35" s="15"/>
    </row>
    <row r="36" spans="1:5" ht="17.25" customHeight="1">
      <c r="A36" s="68" t="s">
        <v>111</v>
      </c>
      <c r="B36" s="58"/>
      <c r="C36" s="58"/>
      <c r="D36" s="58"/>
      <c r="E36" s="58"/>
    </row>
    <row r="37" spans="1:5" ht="17.25" customHeight="1">
      <c r="A37" s="62" t="s">
        <v>726</v>
      </c>
      <c r="B37" s="52"/>
      <c r="C37" s="52"/>
      <c r="D37" s="52"/>
      <c r="E37" s="1" t="s">
        <v>112</v>
      </c>
    </row>
    <row r="38" spans="1:5" ht="0.6" customHeight="1"/>
    <row r="39" spans="1:5" ht="30" customHeight="1">
      <c r="A39" s="69" t="s">
        <v>35</v>
      </c>
      <c r="B39" s="52"/>
      <c r="C39" s="52"/>
      <c r="D39" s="52"/>
      <c r="E39" s="52"/>
    </row>
    <row r="40" spans="1:5" ht="28.5" customHeight="1">
      <c r="A40" s="63" t="s">
        <v>727</v>
      </c>
      <c r="B40" s="55"/>
      <c r="C40" s="25"/>
      <c r="D40" s="3" t="s">
        <v>37</v>
      </c>
      <c r="E40" s="5" t="s">
        <v>113</v>
      </c>
    </row>
    <row r="41" spans="1:5" ht="25.5" customHeight="1">
      <c r="A41" s="26" t="s">
        <v>2</v>
      </c>
      <c r="B41" s="26" t="s">
        <v>39</v>
      </c>
      <c r="C41" s="26" t="s">
        <v>40</v>
      </c>
      <c r="D41" s="26" t="s">
        <v>41</v>
      </c>
      <c r="E41" s="23" t="s">
        <v>42</v>
      </c>
    </row>
    <row r="42" spans="1:5" ht="19.5" customHeight="1">
      <c r="A42" s="4" t="s">
        <v>114</v>
      </c>
      <c r="B42" s="13" t="s">
        <v>115</v>
      </c>
      <c r="C42" s="28"/>
      <c r="D42" s="14">
        <v>0</v>
      </c>
      <c r="E42" s="15"/>
    </row>
    <row r="43" spans="1:5" ht="19.5" customHeight="1">
      <c r="A43" s="4" t="s">
        <v>116</v>
      </c>
      <c r="B43" s="13" t="s">
        <v>117</v>
      </c>
      <c r="C43" s="13" t="s">
        <v>860</v>
      </c>
      <c r="D43" s="14">
        <f>705130.94*1.5%</f>
        <v>10576.964099999999</v>
      </c>
      <c r="E43" s="15"/>
    </row>
    <row r="44" spans="1:5" ht="19.5" customHeight="1">
      <c r="A44" s="4" t="s">
        <v>118</v>
      </c>
      <c r="B44" s="13" t="s">
        <v>119</v>
      </c>
      <c r="C44" s="28"/>
      <c r="D44" s="14">
        <v>0</v>
      </c>
      <c r="E44" s="15"/>
    </row>
    <row r="45" spans="1:5" ht="19.5" customHeight="1">
      <c r="A45" s="4" t="s">
        <v>120</v>
      </c>
      <c r="B45" s="13" t="s">
        <v>8</v>
      </c>
      <c r="C45" s="13" t="s">
        <v>121</v>
      </c>
      <c r="D45" s="14">
        <v>23649.5</v>
      </c>
      <c r="E45" s="15"/>
    </row>
    <row r="46" spans="1:5" ht="19.5" customHeight="1">
      <c r="A46" s="4" t="s">
        <v>122</v>
      </c>
      <c r="B46" s="13" t="s">
        <v>123</v>
      </c>
      <c r="C46" s="13" t="s">
        <v>47</v>
      </c>
      <c r="D46" s="14">
        <v>23649.5</v>
      </c>
      <c r="E46" s="15"/>
    </row>
    <row r="47" spans="1:5" ht="19.5" customHeight="1">
      <c r="A47" s="4" t="s">
        <v>124</v>
      </c>
      <c r="B47" s="13" t="s">
        <v>125</v>
      </c>
      <c r="C47" s="28"/>
      <c r="D47" s="14">
        <v>0</v>
      </c>
      <c r="E47" s="15"/>
    </row>
    <row r="48" spans="1:5" ht="19.5" customHeight="1">
      <c r="A48" s="4" t="s">
        <v>126</v>
      </c>
      <c r="B48" s="13" t="s">
        <v>119</v>
      </c>
      <c r="C48" s="28"/>
      <c r="D48" s="14">
        <v>0</v>
      </c>
      <c r="E48" s="15"/>
    </row>
    <row r="49" spans="1:5" ht="19.5" customHeight="1">
      <c r="A49" s="4" t="s">
        <v>127</v>
      </c>
      <c r="B49" s="13" t="s">
        <v>128</v>
      </c>
      <c r="C49" s="13" t="s">
        <v>129</v>
      </c>
      <c r="D49" s="14">
        <f>641028.13+D43</f>
        <v>651605.09409999999</v>
      </c>
      <c r="E49" s="15"/>
    </row>
    <row r="50" spans="1:5" ht="19.5" customHeight="1">
      <c r="A50" s="4" t="s">
        <v>130</v>
      </c>
      <c r="B50" s="13" t="s">
        <v>131</v>
      </c>
      <c r="C50" s="13" t="s">
        <v>132</v>
      </c>
      <c r="D50" s="14">
        <f>D49*0.1</f>
        <v>65160.509409999999</v>
      </c>
      <c r="E50" s="15"/>
    </row>
    <row r="51" spans="1:5" ht="19.5" customHeight="1">
      <c r="A51" s="4" t="s">
        <v>133</v>
      </c>
      <c r="B51" s="13" t="s">
        <v>134</v>
      </c>
      <c r="C51" s="13" t="s">
        <v>135</v>
      </c>
      <c r="D51" s="14">
        <f>D49+D50</f>
        <v>716765.60351000004</v>
      </c>
      <c r="E51" s="15">
        <v>0</v>
      </c>
    </row>
    <row r="52" spans="1:5" ht="19.5" customHeight="1">
      <c r="A52" s="4"/>
      <c r="B52" s="28"/>
      <c r="C52" s="28"/>
      <c r="D52" s="14"/>
      <c r="E52" s="15"/>
    </row>
    <row r="53" spans="1:5" ht="19.5" customHeight="1">
      <c r="A53" s="4"/>
      <c r="B53" s="28"/>
      <c r="C53" s="28"/>
      <c r="D53" s="14"/>
      <c r="E53" s="15"/>
    </row>
    <row r="54" spans="1:5" ht="19.5" customHeight="1">
      <c r="A54" s="4"/>
      <c r="B54" s="28"/>
      <c r="C54" s="28"/>
      <c r="D54" s="14"/>
      <c r="E54" s="15"/>
    </row>
    <row r="55" spans="1:5" ht="19.5" customHeight="1">
      <c r="A55" s="4"/>
      <c r="B55" s="28"/>
      <c r="C55" s="28"/>
      <c r="D55" s="14"/>
      <c r="E55" s="15"/>
    </row>
    <row r="56" spans="1:5" ht="19.5" customHeight="1">
      <c r="A56" s="4"/>
      <c r="B56" s="28"/>
      <c r="C56" s="28"/>
      <c r="D56" s="14"/>
      <c r="E56" s="15"/>
    </row>
    <row r="57" spans="1:5" ht="19.5" customHeight="1">
      <c r="A57" s="4"/>
      <c r="B57" s="28"/>
      <c r="C57" s="28"/>
      <c r="D57" s="14"/>
      <c r="E57" s="15"/>
    </row>
    <row r="58" spans="1:5" ht="19.5" customHeight="1">
      <c r="A58" s="4"/>
      <c r="B58" s="28"/>
      <c r="C58" s="28"/>
      <c r="D58" s="14"/>
      <c r="E58" s="15"/>
    </row>
    <row r="59" spans="1:5" ht="19.5" customHeight="1">
      <c r="A59" s="4"/>
      <c r="B59" s="28"/>
      <c r="C59" s="28"/>
      <c r="D59" s="14"/>
      <c r="E59" s="15"/>
    </row>
    <row r="60" spans="1:5" ht="19.5" customHeight="1">
      <c r="A60" s="4"/>
      <c r="B60" s="28"/>
      <c r="C60" s="28"/>
      <c r="D60" s="14"/>
      <c r="E60" s="15"/>
    </row>
    <row r="61" spans="1:5" ht="19.5" customHeight="1">
      <c r="A61" s="4"/>
      <c r="B61" s="28"/>
      <c r="C61" s="28"/>
      <c r="D61" s="14"/>
      <c r="E61" s="15"/>
    </row>
    <row r="62" spans="1:5" ht="19.5" customHeight="1">
      <c r="A62" s="4"/>
      <c r="B62" s="28"/>
      <c r="C62" s="28"/>
      <c r="D62" s="14"/>
      <c r="E62" s="15"/>
    </row>
    <row r="63" spans="1:5" ht="19.5" customHeight="1">
      <c r="A63" s="4"/>
      <c r="B63" s="28"/>
      <c r="C63" s="28"/>
      <c r="D63" s="14"/>
      <c r="E63" s="15"/>
    </row>
    <row r="64" spans="1:5" ht="19.5" customHeight="1">
      <c r="A64" s="4"/>
      <c r="B64" s="28"/>
      <c r="C64" s="28"/>
      <c r="D64" s="14"/>
      <c r="E64" s="15"/>
    </row>
    <row r="65" spans="1:5" ht="19.5" customHeight="1">
      <c r="A65" s="4"/>
      <c r="B65" s="28"/>
      <c r="C65" s="28"/>
      <c r="D65" s="14"/>
      <c r="E65" s="15"/>
    </row>
    <row r="66" spans="1:5" ht="19.5" customHeight="1">
      <c r="A66" s="4"/>
      <c r="B66" s="28"/>
      <c r="C66" s="28"/>
      <c r="D66" s="14"/>
      <c r="E66" s="15"/>
    </row>
    <row r="67" spans="1:5" ht="19.5" customHeight="1">
      <c r="A67" s="4"/>
      <c r="B67" s="28"/>
      <c r="C67" s="28"/>
      <c r="D67" s="14"/>
      <c r="E67" s="15"/>
    </row>
    <row r="68" spans="1:5" ht="19.5" customHeight="1">
      <c r="A68" s="4"/>
      <c r="B68" s="28"/>
      <c r="C68" s="28"/>
      <c r="D68" s="14"/>
      <c r="E68" s="15"/>
    </row>
    <row r="69" spans="1:5" ht="19.5" customHeight="1">
      <c r="A69" s="4"/>
      <c r="B69" s="28"/>
      <c r="C69" s="28"/>
      <c r="D69" s="14"/>
      <c r="E69" s="15"/>
    </row>
    <row r="70" spans="1:5" ht="19.5" customHeight="1">
      <c r="A70" s="4"/>
      <c r="B70" s="28"/>
      <c r="C70" s="28"/>
      <c r="D70" s="14"/>
      <c r="E70" s="15"/>
    </row>
    <row r="71" spans="1:5" ht="19.5" customHeight="1">
      <c r="A71" s="4"/>
      <c r="B71" s="28"/>
      <c r="C71" s="28"/>
      <c r="D71" s="14"/>
      <c r="E71" s="15"/>
    </row>
    <row r="72" spans="1:5" ht="19.5" customHeight="1">
      <c r="A72" s="4"/>
      <c r="B72" s="28"/>
      <c r="C72" s="28"/>
      <c r="D72" s="14"/>
      <c r="E72" s="15"/>
    </row>
    <row r="73" spans="1:5" ht="19.5" customHeight="1">
      <c r="A73" s="4"/>
      <c r="B73" s="28"/>
      <c r="C73" s="28"/>
      <c r="D73" s="14"/>
      <c r="E73" s="15"/>
    </row>
    <row r="74" spans="1:5" ht="19.5" customHeight="1">
      <c r="A74" s="4"/>
      <c r="B74" s="28"/>
      <c r="C74" s="28"/>
      <c r="D74" s="14"/>
      <c r="E74" s="15"/>
    </row>
    <row r="75" spans="1:5" ht="19.5" customHeight="1">
      <c r="A75" s="4"/>
      <c r="B75" s="28"/>
      <c r="C75" s="28"/>
      <c r="D75" s="14"/>
      <c r="E75" s="15"/>
    </row>
    <row r="76" spans="1:5" ht="17.25" customHeight="1">
      <c r="A76" s="68" t="s">
        <v>111</v>
      </c>
      <c r="B76" s="58"/>
      <c r="C76" s="58"/>
      <c r="D76" s="58"/>
      <c r="E76" s="58"/>
    </row>
    <row r="77" spans="1:5" ht="17.25" customHeight="1">
      <c r="A77" s="62" t="s">
        <v>726</v>
      </c>
      <c r="B77" s="52"/>
      <c r="C77" s="52"/>
      <c r="D77" s="52"/>
      <c r="E77" s="1" t="s">
        <v>112</v>
      </c>
    </row>
  </sheetData>
  <mergeCells count="8">
    <mergeCell ref="A40:B40"/>
    <mergeCell ref="A76:E76"/>
    <mergeCell ref="A77:D77"/>
    <mergeCell ref="A1:E1"/>
    <mergeCell ref="A2:B2"/>
    <mergeCell ref="A36:E36"/>
    <mergeCell ref="A37:D37"/>
    <mergeCell ref="A39:E39"/>
  </mergeCells>
  <phoneticPr fontId="8" type="noConversion"/>
  <printOptions horizontalCentered="1"/>
  <pageMargins left="0.48489583333333336" right="0.39370078740157499" top="0.39370078740157499" bottom="0.39370078740157499" header="0" footer="0"/>
  <pageSetup paperSize="9" scale="99" fitToHeight="0" orientation="portrait" r:id="rId1"/>
  <rowBreaks count="1" manualBreakCount="1">
    <brk id="37" max="16383" man="1"/>
  </rowBreaks>
</worksheet>
</file>

<file path=xl/worksheets/sheet28.xml><?xml version="1.0" encoding="utf-8"?>
<worksheet xmlns="http://schemas.openxmlformats.org/spreadsheetml/2006/main" xmlns:r="http://schemas.openxmlformats.org/officeDocument/2006/relationships">
  <sheetPr>
    <pageSetUpPr fitToPage="1"/>
  </sheetPr>
  <dimension ref="A1:I78"/>
  <sheetViews>
    <sheetView view="pageLayout" workbookViewId="0">
      <selection sqref="A1:I1"/>
    </sheetView>
  </sheetViews>
  <sheetFormatPr defaultColWidth="9.140625" defaultRowHeight="12.75"/>
  <cols>
    <col min="1" max="1" width="4.28515625" customWidth="1"/>
    <col min="2" max="2" width="11.5703125" customWidth="1"/>
    <col min="3" max="3" width="17" customWidth="1"/>
    <col min="4" max="4" width="20.5703125" customWidth="1"/>
    <col min="5" max="5" width="5.42578125" customWidth="1"/>
    <col min="6" max="7" width="8" customWidth="1"/>
    <col min="8" max="8" width="13" customWidth="1"/>
    <col min="9" max="9" width="8.7109375" customWidth="1"/>
  </cols>
  <sheetData>
    <row r="1" spans="1:9" ht="45" customHeight="1">
      <c r="A1" s="51" t="s">
        <v>136</v>
      </c>
      <c r="B1" s="52"/>
      <c r="C1" s="52"/>
      <c r="D1" s="52"/>
      <c r="E1" s="52"/>
      <c r="F1" s="52"/>
      <c r="G1" s="52"/>
      <c r="H1" s="52"/>
      <c r="I1" s="52"/>
    </row>
    <row r="2" spans="1:9" ht="22.5" customHeight="1">
      <c r="A2" s="63" t="s">
        <v>727</v>
      </c>
      <c r="B2" s="55"/>
      <c r="C2" s="55"/>
      <c r="D2" s="55"/>
      <c r="E2" s="63" t="s">
        <v>37</v>
      </c>
      <c r="F2" s="55"/>
      <c r="G2" s="64" t="s">
        <v>631</v>
      </c>
      <c r="H2" s="55"/>
      <c r="I2" s="55"/>
    </row>
    <row r="3" spans="1:9" ht="18.75" customHeight="1">
      <c r="A3" s="70" t="s">
        <v>2</v>
      </c>
      <c r="B3" s="70" t="s">
        <v>137</v>
      </c>
      <c r="C3" s="70" t="s">
        <v>138</v>
      </c>
      <c r="D3" s="70" t="s">
        <v>139</v>
      </c>
      <c r="E3" s="70" t="s">
        <v>140</v>
      </c>
      <c r="F3" s="70" t="s">
        <v>141</v>
      </c>
      <c r="G3" s="70" t="s">
        <v>41</v>
      </c>
      <c r="H3" s="58"/>
      <c r="I3" s="67"/>
    </row>
    <row r="4" spans="1:9" ht="18.75" customHeight="1">
      <c r="A4" s="66"/>
      <c r="B4" s="66"/>
      <c r="C4" s="66"/>
      <c r="D4" s="66"/>
      <c r="E4" s="66"/>
      <c r="F4" s="66"/>
      <c r="G4" s="70" t="s">
        <v>142</v>
      </c>
      <c r="H4" s="70" t="s">
        <v>143</v>
      </c>
      <c r="I4" s="23" t="s">
        <v>144</v>
      </c>
    </row>
    <row r="5" spans="1:9" ht="18.75" customHeight="1">
      <c r="A5" s="66"/>
      <c r="B5" s="66"/>
      <c r="C5" s="66"/>
      <c r="D5" s="66"/>
      <c r="E5" s="66"/>
      <c r="F5" s="66"/>
      <c r="G5" s="66"/>
      <c r="H5" s="66"/>
      <c r="I5" s="23" t="s">
        <v>6</v>
      </c>
    </row>
    <row r="6" spans="1:9" ht="28.5" customHeight="1">
      <c r="A6" s="4"/>
      <c r="B6" s="13"/>
      <c r="C6" s="13" t="s">
        <v>145</v>
      </c>
      <c r="D6" s="13"/>
      <c r="E6" s="4"/>
      <c r="F6" s="29"/>
      <c r="G6" s="14"/>
      <c r="H6" s="14">
        <v>582298.28</v>
      </c>
      <c r="I6" s="15"/>
    </row>
    <row r="7" spans="1:9" ht="40.5" customHeight="1">
      <c r="A7" s="4" t="s">
        <v>9</v>
      </c>
      <c r="B7" s="13" t="s">
        <v>728</v>
      </c>
      <c r="C7" s="13" t="s">
        <v>729</v>
      </c>
      <c r="D7" s="13" t="s">
        <v>730</v>
      </c>
      <c r="E7" s="4" t="s">
        <v>731</v>
      </c>
      <c r="F7" s="29" t="s">
        <v>9</v>
      </c>
      <c r="G7" s="14">
        <v>2411.36</v>
      </c>
      <c r="H7" s="14">
        <v>2411.36</v>
      </c>
      <c r="I7" s="15"/>
    </row>
    <row r="8" spans="1:9" ht="40.5" customHeight="1">
      <c r="A8" s="4" t="s">
        <v>11</v>
      </c>
      <c r="B8" s="13" t="s">
        <v>732</v>
      </c>
      <c r="C8" s="13" t="s">
        <v>733</v>
      </c>
      <c r="D8" s="13" t="s">
        <v>734</v>
      </c>
      <c r="E8" s="4" t="s">
        <v>210</v>
      </c>
      <c r="F8" s="29" t="s">
        <v>11</v>
      </c>
      <c r="G8" s="14">
        <v>33566.160000000003</v>
      </c>
      <c r="H8" s="14">
        <v>67132.320000000007</v>
      </c>
      <c r="I8" s="15"/>
    </row>
    <row r="9" spans="1:9" ht="85.5" customHeight="1">
      <c r="A9" s="4" t="s">
        <v>12</v>
      </c>
      <c r="B9" s="13" t="s">
        <v>735</v>
      </c>
      <c r="C9" s="13" t="s">
        <v>736</v>
      </c>
      <c r="D9" s="13" t="s">
        <v>737</v>
      </c>
      <c r="E9" s="4" t="s">
        <v>520</v>
      </c>
      <c r="F9" s="29" t="s">
        <v>130</v>
      </c>
      <c r="G9" s="14">
        <v>403.47</v>
      </c>
      <c r="H9" s="14">
        <v>2420.8200000000002</v>
      </c>
      <c r="I9" s="15"/>
    </row>
    <row r="10" spans="1:9" ht="73.5" customHeight="1">
      <c r="A10" s="4" t="s">
        <v>120</v>
      </c>
      <c r="B10" s="13" t="s">
        <v>738</v>
      </c>
      <c r="C10" s="13" t="s">
        <v>739</v>
      </c>
      <c r="D10" s="13" t="s">
        <v>740</v>
      </c>
      <c r="E10" s="4" t="s">
        <v>219</v>
      </c>
      <c r="F10" s="29" t="s">
        <v>130</v>
      </c>
      <c r="G10" s="14">
        <v>68.3</v>
      </c>
      <c r="H10" s="14">
        <v>409.8</v>
      </c>
      <c r="I10" s="15"/>
    </row>
    <row r="11" spans="1:9" ht="51" customHeight="1">
      <c r="A11" s="4" t="s">
        <v>127</v>
      </c>
      <c r="B11" s="13" t="s">
        <v>741</v>
      </c>
      <c r="C11" s="13" t="s">
        <v>742</v>
      </c>
      <c r="D11" s="13" t="s">
        <v>743</v>
      </c>
      <c r="E11" s="4" t="s">
        <v>520</v>
      </c>
      <c r="F11" s="29" t="s">
        <v>130</v>
      </c>
      <c r="G11" s="14">
        <v>362.14</v>
      </c>
      <c r="H11" s="14">
        <v>2172.84</v>
      </c>
      <c r="I11" s="15"/>
    </row>
    <row r="12" spans="1:9" ht="96" customHeight="1">
      <c r="A12" s="4" t="s">
        <v>130</v>
      </c>
      <c r="B12" s="13" t="s">
        <v>744</v>
      </c>
      <c r="C12" s="13" t="s">
        <v>745</v>
      </c>
      <c r="D12" s="13" t="s">
        <v>746</v>
      </c>
      <c r="E12" s="4" t="s">
        <v>520</v>
      </c>
      <c r="F12" s="29" t="s">
        <v>9</v>
      </c>
      <c r="G12" s="14">
        <v>12407.14</v>
      </c>
      <c r="H12" s="14">
        <v>12407.14</v>
      </c>
      <c r="I12" s="15"/>
    </row>
    <row r="13" spans="1:9" ht="85.5" customHeight="1">
      <c r="A13" s="4" t="s">
        <v>133</v>
      </c>
      <c r="B13" s="13" t="s">
        <v>747</v>
      </c>
      <c r="C13" s="13" t="s">
        <v>748</v>
      </c>
      <c r="D13" s="13" t="s">
        <v>749</v>
      </c>
      <c r="E13" s="4" t="s">
        <v>520</v>
      </c>
      <c r="F13" s="29" t="s">
        <v>12</v>
      </c>
      <c r="G13" s="14">
        <v>1127.1500000000001</v>
      </c>
      <c r="H13" s="14">
        <v>3381.45</v>
      </c>
      <c r="I13" s="15"/>
    </row>
    <row r="14" spans="1:9" ht="51" customHeight="1">
      <c r="A14" s="4" t="s">
        <v>174</v>
      </c>
      <c r="B14" s="13" t="s">
        <v>750</v>
      </c>
      <c r="C14" s="13" t="s">
        <v>751</v>
      </c>
      <c r="D14" s="13" t="s">
        <v>752</v>
      </c>
      <c r="E14" s="4" t="s">
        <v>753</v>
      </c>
      <c r="F14" s="29" t="s">
        <v>754</v>
      </c>
      <c r="G14" s="14">
        <v>238915.37</v>
      </c>
      <c r="H14" s="14">
        <v>136181.76000000001</v>
      </c>
      <c r="I14" s="15"/>
    </row>
    <row r="15" spans="1:9" ht="28.5" customHeight="1">
      <c r="A15" s="4" t="s">
        <v>179</v>
      </c>
      <c r="B15" s="13" t="s">
        <v>755</v>
      </c>
      <c r="C15" s="13" t="s">
        <v>751</v>
      </c>
      <c r="D15" s="13" t="s">
        <v>756</v>
      </c>
      <c r="E15" s="4" t="s">
        <v>753</v>
      </c>
      <c r="F15" s="29" t="s">
        <v>757</v>
      </c>
      <c r="G15" s="14">
        <v>22521.57</v>
      </c>
      <c r="H15" s="14">
        <v>675.65</v>
      </c>
      <c r="I15" s="15"/>
    </row>
    <row r="16" spans="1:9" ht="22.5" customHeight="1">
      <c r="A16" s="60" t="s">
        <v>184</v>
      </c>
      <c r="B16" s="61"/>
      <c r="C16" s="61"/>
      <c r="D16" s="61"/>
      <c r="E16" s="61"/>
      <c r="F16" s="61"/>
      <c r="G16" s="61"/>
      <c r="H16" s="12">
        <v>227193.14</v>
      </c>
      <c r="I16" s="11"/>
    </row>
    <row r="17" spans="1:9" ht="13.5" customHeight="1"/>
    <row r="18" spans="1:9" ht="22.5" customHeight="1">
      <c r="A18" s="62" t="s">
        <v>185</v>
      </c>
      <c r="B18" s="52"/>
      <c r="C18" s="52"/>
      <c r="D18" s="52"/>
      <c r="E18" s="52"/>
      <c r="F18" s="52"/>
      <c r="G18" s="52"/>
      <c r="H18" s="52"/>
      <c r="I18" s="52"/>
    </row>
    <row r="19" spans="1:9" ht="22.5" customHeight="1">
      <c r="A19" s="62" t="s">
        <v>726</v>
      </c>
      <c r="B19" s="52"/>
      <c r="C19" s="52"/>
      <c r="D19" s="52"/>
      <c r="E19" s="52"/>
      <c r="F19" s="52"/>
      <c r="G19" s="52"/>
      <c r="H19" s="52"/>
      <c r="I19" s="1" t="s">
        <v>186</v>
      </c>
    </row>
    <row r="20" spans="1:9" ht="0.6" customHeight="1"/>
    <row r="21" spans="1:9" ht="45" customHeight="1">
      <c r="A21" s="51" t="s">
        <v>136</v>
      </c>
      <c r="B21" s="52"/>
      <c r="C21" s="52"/>
      <c r="D21" s="52"/>
      <c r="E21" s="52"/>
      <c r="F21" s="52"/>
      <c r="G21" s="52"/>
      <c r="H21" s="52"/>
      <c r="I21" s="52"/>
    </row>
    <row r="22" spans="1:9" ht="22.5" customHeight="1">
      <c r="A22" s="63" t="s">
        <v>727</v>
      </c>
      <c r="B22" s="55"/>
      <c r="C22" s="55"/>
      <c r="D22" s="55"/>
      <c r="E22" s="63" t="s">
        <v>37</v>
      </c>
      <c r="F22" s="55"/>
      <c r="G22" s="64" t="s">
        <v>671</v>
      </c>
      <c r="H22" s="55"/>
      <c r="I22" s="55"/>
    </row>
    <row r="23" spans="1:9" ht="18.75" customHeight="1">
      <c r="A23" s="70" t="s">
        <v>2</v>
      </c>
      <c r="B23" s="70" t="s">
        <v>137</v>
      </c>
      <c r="C23" s="70" t="s">
        <v>138</v>
      </c>
      <c r="D23" s="70" t="s">
        <v>139</v>
      </c>
      <c r="E23" s="70" t="s">
        <v>140</v>
      </c>
      <c r="F23" s="70" t="s">
        <v>141</v>
      </c>
      <c r="G23" s="70" t="s">
        <v>41</v>
      </c>
      <c r="H23" s="58"/>
      <c r="I23" s="67"/>
    </row>
    <row r="24" spans="1:9" ht="18.75" customHeight="1">
      <c r="A24" s="66"/>
      <c r="B24" s="66"/>
      <c r="C24" s="66"/>
      <c r="D24" s="66"/>
      <c r="E24" s="66"/>
      <c r="F24" s="66"/>
      <c r="G24" s="70" t="s">
        <v>142</v>
      </c>
      <c r="H24" s="70" t="s">
        <v>143</v>
      </c>
      <c r="I24" s="23" t="s">
        <v>144</v>
      </c>
    </row>
    <row r="25" spans="1:9" ht="18.75" customHeight="1">
      <c r="A25" s="66"/>
      <c r="B25" s="66"/>
      <c r="C25" s="66"/>
      <c r="D25" s="66"/>
      <c r="E25" s="66"/>
      <c r="F25" s="66"/>
      <c r="G25" s="66"/>
      <c r="H25" s="66"/>
      <c r="I25" s="23" t="s">
        <v>6</v>
      </c>
    </row>
    <row r="26" spans="1:9" ht="28.5" customHeight="1">
      <c r="A26" s="4" t="s">
        <v>187</v>
      </c>
      <c r="B26" s="13" t="s">
        <v>758</v>
      </c>
      <c r="C26" s="13" t="s">
        <v>559</v>
      </c>
      <c r="D26" s="13" t="s">
        <v>759</v>
      </c>
      <c r="E26" s="4" t="s">
        <v>463</v>
      </c>
      <c r="F26" s="29" t="s">
        <v>497</v>
      </c>
      <c r="G26" s="14">
        <v>20.89</v>
      </c>
      <c r="H26" s="14">
        <v>250.68</v>
      </c>
      <c r="I26" s="15"/>
    </row>
    <row r="27" spans="1:9" ht="40.5" customHeight="1">
      <c r="A27" s="4" t="s">
        <v>192</v>
      </c>
      <c r="B27" s="13" t="s">
        <v>760</v>
      </c>
      <c r="C27" s="13" t="s">
        <v>761</v>
      </c>
      <c r="D27" s="13" t="s">
        <v>762</v>
      </c>
      <c r="E27" s="4" t="s">
        <v>219</v>
      </c>
      <c r="F27" s="29" t="s">
        <v>174</v>
      </c>
      <c r="G27" s="14">
        <v>562.77</v>
      </c>
      <c r="H27" s="14">
        <v>4502.16</v>
      </c>
      <c r="I27" s="15"/>
    </row>
    <row r="28" spans="1:9" ht="28.5" customHeight="1">
      <c r="A28" s="4" t="s">
        <v>196</v>
      </c>
      <c r="B28" s="13" t="s">
        <v>763</v>
      </c>
      <c r="C28" s="13" t="s">
        <v>761</v>
      </c>
      <c r="D28" s="13" t="s">
        <v>764</v>
      </c>
      <c r="E28" s="4" t="s">
        <v>219</v>
      </c>
      <c r="F28" s="29" t="s">
        <v>187</v>
      </c>
      <c r="G28" s="14">
        <v>142.33000000000001</v>
      </c>
      <c r="H28" s="14">
        <v>1423.3</v>
      </c>
      <c r="I28" s="15"/>
    </row>
    <row r="29" spans="1:9" ht="28.5" customHeight="1">
      <c r="A29" s="4" t="s">
        <v>201</v>
      </c>
      <c r="B29" s="13" t="s">
        <v>765</v>
      </c>
      <c r="C29" s="13" t="s">
        <v>761</v>
      </c>
      <c r="D29" s="13" t="s">
        <v>766</v>
      </c>
      <c r="E29" s="4" t="s">
        <v>219</v>
      </c>
      <c r="F29" s="29" t="s">
        <v>395</v>
      </c>
      <c r="G29" s="14">
        <v>287.61</v>
      </c>
      <c r="H29" s="14">
        <v>6039.81</v>
      </c>
      <c r="I29" s="15"/>
    </row>
    <row r="30" spans="1:9" ht="28.5" customHeight="1">
      <c r="A30" s="4" t="s">
        <v>206</v>
      </c>
      <c r="B30" s="13" t="s">
        <v>767</v>
      </c>
      <c r="C30" s="13" t="s">
        <v>768</v>
      </c>
      <c r="D30" s="13" t="s">
        <v>769</v>
      </c>
      <c r="E30" s="4" t="s">
        <v>463</v>
      </c>
      <c r="F30" s="29" t="s">
        <v>770</v>
      </c>
      <c r="G30" s="14">
        <v>564.24</v>
      </c>
      <c r="H30" s="14">
        <v>197484</v>
      </c>
      <c r="I30" s="15"/>
    </row>
    <row r="31" spans="1:9" ht="28.5" customHeight="1">
      <c r="A31" s="4" t="s">
        <v>211</v>
      </c>
      <c r="B31" s="13" t="s">
        <v>771</v>
      </c>
      <c r="C31" s="13" t="s">
        <v>768</v>
      </c>
      <c r="D31" s="13" t="s">
        <v>772</v>
      </c>
      <c r="E31" s="4" t="s">
        <v>463</v>
      </c>
      <c r="F31" s="29" t="s">
        <v>773</v>
      </c>
      <c r="G31" s="14">
        <v>564.24</v>
      </c>
      <c r="H31" s="14">
        <v>76172.399999999994</v>
      </c>
      <c r="I31" s="15"/>
    </row>
    <row r="32" spans="1:9" ht="28.5" customHeight="1">
      <c r="A32" s="4" t="s">
        <v>215</v>
      </c>
      <c r="B32" s="13" t="s">
        <v>774</v>
      </c>
      <c r="C32" s="13" t="s">
        <v>775</v>
      </c>
      <c r="D32" s="13" t="s">
        <v>776</v>
      </c>
      <c r="E32" s="4" t="s">
        <v>463</v>
      </c>
      <c r="F32" s="29" t="s">
        <v>497</v>
      </c>
      <c r="G32" s="14">
        <v>42.12</v>
      </c>
      <c r="H32" s="14">
        <v>505.44</v>
      </c>
      <c r="I32" s="15"/>
    </row>
    <row r="33" spans="1:9" ht="85.5" customHeight="1">
      <c r="A33" s="4" t="s">
        <v>220</v>
      </c>
      <c r="B33" s="13" t="s">
        <v>777</v>
      </c>
      <c r="C33" s="13" t="s">
        <v>778</v>
      </c>
      <c r="D33" s="13" t="s">
        <v>779</v>
      </c>
      <c r="E33" s="4" t="s">
        <v>780</v>
      </c>
      <c r="F33" s="29" t="s">
        <v>12</v>
      </c>
      <c r="G33" s="14">
        <v>20956.07</v>
      </c>
      <c r="H33" s="14">
        <v>62868.21</v>
      </c>
      <c r="I33" s="15"/>
    </row>
    <row r="34" spans="1:9" ht="28.5" customHeight="1">
      <c r="A34" s="4" t="s">
        <v>388</v>
      </c>
      <c r="B34" s="13" t="s">
        <v>781</v>
      </c>
      <c r="C34" s="13" t="s">
        <v>782</v>
      </c>
      <c r="D34" s="13" t="s">
        <v>783</v>
      </c>
      <c r="E34" s="4" t="s">
        <v>463</v>
      </c>
      <c r="F34" s="29" t="s">
        <v>468</v>
      </c>
      <c r="G34" s="14">
        <v>22.32</v>
      </c>
      <c r="H34" s="14">
        <v>1205.28</v>
      </c>
      <c r="I34" s="15"/>
    </row>
    <row r="35" spans="1:9" ht="40.5" customHeight="1">
      <c r="A35" s="4" t="s">
        <v>391</v>
      </c>
      <c r="B35" s="13" t="s">
        <v>784</v>
      </c>
      <c r="C35" s="13" t="s">
        <v>785</v>
      </c>
      <c r="D35" s="13" t="s">
        <v>786</v>
      </c>
      <c r="E35" s="4" t="s">
        <v>731</v>
      </c>
      <c r="F35" s="29" t="s">
        <v>130</v>
      </c>
      <c r="G35" s="14">
        <v>60.07</v>
      </c>
      <c r="H35" s="14">
        <v>360.42</v>
      </c>
      <c r="I35" s="15"/>
    </row>
    <row r="36" spans="1:9" ht="28.5" customHeight="1">
      <c r="A36" s="4" t="s">
        <v>393</v>
      </c>
      <c r="B36" s="13" t="s">
        <v>787</v>
      </c>
      <c r="C36" s="13" t="s">
        <v>788</v>
      </c>
      <c r="D36" s="13" t="s">
        <v>789</v>
      </c>
      <c r="E36" s="4" t="s">
        <v>149</v>
      </c>
      <c r="F36" s="29" t="s">
        <v>790</v>
      </c>
      <c r="G36" s="14">
        <v>2.98</v>
      </c>
      <c r="H36" s="14">
        <v>19.309999999999999</v>
      </c>
      <c r="I36" s="15"/>
    </row>
    <row r="37" spans="1:9" ht="28.5" customHeight="1">
      <c r="A37" s="4" t="s">
        <v>395</v>
      </c>
      <c r="B37" s="13" t="s">
        <v>791</v>
      </c>
      <c r="C37" s="13" t="s">
        <v>792</v>
      </c>
      <c r="D37" s="13" t="s">
        <v>793</v>
      </c>
      <c r="E37" s="4" t="s">
        <v>149</v>
      </c>
      <c r="F37" s="29" t="s">
        <v>794</v>
      </c>
      <c r="G37" s="14">
        <v>2.98</v>
      </c>
      <c r="H37" s="14">
        <v>272.27999999999997</v>
      </c>
      <c r="I37" s="15"/>
    </row>
    <row r="38" spans="1:9" ht="22.5" customHeight="1">
      <c r="A38" s="4" t="s">
        <v>450</v>
      </c>
      <c r="B38" s="13" t="s">
        <v>795</v>
      </c>
      <c r="C38" s="13" t="s">
        <v>796</v>
      </c>
      <c r="D38" s="13" t="s">
        <v>797</v>
      </c>
      <c r="E38" s="4" t="s">
        <v>149</v>
      </c>
      <c r="F38" s="29" t="s">
        <v>798</v>
      </c>
      <c r="G38" s="14">
        <v>7.35</v>
      </c>
      <c r="H38" s="14">
        <v>252.84</v>
      </c>
      <c r="I38" s="15"/>
    </row>
    <row r="39" spans="1:9" ht="28.5" customHeight="1">
      <c r="A39" s="4" t="s">
        <v>455</v>
      </c>
      <c r="B39" s="13" t="s">
        <v>799</v>
      </c>
      <c r="C39" s="13" t="s">
        <v>800</v>
      </c>
      <c r="D39" s="13" t="s">
        <v>801</v>
      </c>
      <c r="E39" s="4" t="s">
        <v>149</v>
      </c>
      <c r="F39" s="29" t="s">
        <v>802</v>
      </c>
      <c r="G39" s="14">
        <v>15.78</v>
      </c>
      <c r="H39" s="14">
        <v>898.99</v>
      </c>
      <c r="I39" s="15"/>
    </row>
    <row r="40" spans="1:9" ht="63" customHeight="1">
      <c r="A40" s="4" t="s">
        <v>459</v>
      </c>
      <c r="B40" s="13" t="s">
        <v>803</v>
      </c>
      <c r="C40" s="13" t="s">
        <v>804</v>
      </c>
      <c r="D40" s="13" t="s">
        <v>805</v>
      </c>
      <c r="E40" s="4" t="s">
        <v>524</v>
      </c>
      <c r="F40" s="29" t="s">
        <v>9</v>
      </c>
      <c r="G40" s="14">
        <v>640.92999999999995</v>
      </c>
      <c r="H40" s="14">
        <v>640.92999999999995</v>
      </c>
      <c r="I40" s="15"/>
    </row>
    <row r="41" spans="1:9" ht="22.5" customHeight="1">
      <c r="A41" s="60" t="s">
        <v>184</v>
      </c>
      <c r="B41" s="61"/>
      <c r="C41" s="61"/>
      <c r="D41" s="61"/>
      <c r="E41" s="61"/>
      <c r="F41" s="61"/>
      <c r="G41" s="61"/>
      <c r="H41" s="12">
        <v>352896.05</v>
      </c>
      <c r="I41" s="11"/>
    </row>
    <row r="42" spans="1:9" ht="57" customHeight="1"/>
    <row r="43" spans="1:9" ht="22.5" customHeight="1">
      <c r="A43" s="62" t="s">
        <v>185</v>
      </c>
      <c r="B43" s="52"/>
      <c r="C43" s="52"/>
      <c r="D43" s="52"/>
      <c r="E43" s="52"/>
      <c r="F43" s="52"/>
      <c r="G43" s="52"/>
      <c r="H43" s="52"/>
      <c r="I43" s="52"/>
    </row>
    <row r="44" spans="1:9" ht="22.5" customHeight="1">
      <c r="A44" s="62" t="s">
        <v>726</v>
      </c>
      <c r="B44" s="52"/>
      <c r="C44" s="52"/>
      <c r="D44" s="52"/>
      <c r="E44" s="52"/>
      <c r="F44" s="52"/>
      <c r="G44" s="52"/>
      <c r="H44" s="52"/>
      <c r="I44" s="1" t="s">
        <v>186</v>
      </c>
    </row>
    <row r="45" spans="1:9" ht="0.6" customHeight="1"/>
    <row r="46" spans="1:9" ht="45" customHeight="1">
      <c r="A46" s="51" t="s">
        <v>136</v>
      </c>
      <c r="B46" s="52"/>
      <c r="C46" s="52"/>
      <c r="D46" s="52"/>
      <c r="E46" s="52"/>
      <c r="F46" s="52"/>
      <c r="G46" s="52"/>
      <c r="H46" s="52"/>
      <c r="I46" s="52"/>
    </row>
    <row r="47" spans="1:9" ht="22.5" customHeight="1">
      <c r="A47" s="63" t="s">
        <v>727</v>
      </c>
      <c r="B47" s="55"/>
      <c r="C47" s="55"/>
      <c r="D47" s="55"/>
      <c r="E47" s="63" t="s">
        <v>37</v>
      </c>
      <c r="F47" s="55"/>
      <c r="G47" s="64" t="s">
        <v>708</v>
      </c>
      <c r="H47" s="55"/>
      <c r="I47" s="55"/>
    </row>
    <row r="48" spans="1:9" ht="18.75" customHeight="1">
      <c r="A48" s="70" t="s">
        <v>2</v>
      </c>
      <c r="B48" s="70" t="s">
        <v>137</v>
      </c>
      <c r="C48" s="70" t="s">
        <v>138</v>
      </c>
      <c r="D48" s="70" t="s">
        <v>139</v>
      </c>
      <c r="E48" s="70" t="s">
        <v>140</v>
      </c>
      <c r="F48" s="70" t="s">
        <v>141</v>
      </c>
      <c r="G48" s="70" t="s">
        <v>41</v>
      </c>
      <c r="H48" s="58"/>
      <c r="I48" s="67"/>
    </row>
    <row r="49" spans="1:9" ht="18.75" customHeight="1">
      <c r="A49" s="66"/>
      <c r="B49" s="66"/>
      <c r="C49" s="66"/>
      <c r="D49" s="66"/>
      <c r="E49" s="66"/>
      <c r="F49" s="66"/>
      <c r="G49" s="70" t="s">
        <v>142</v>
      </c>
      <c r="H49" s="70" t="s">
        <v>143</v>
      </c>
      <c r="I49" s="23" t="s">
        <v>144</v>
      </c>
    </row>
    <row r="50" spans="1:9" ht="18.75" customHeight="1">
      <c r="A50" s="66"/>
      <c r="B50" s="66"/>
      <c r="C50" s="66"/>
      <c r="D50" s="66"/>
      <c r="E50" s="66"/>
      <c r="F50" s="66"/>
      <c r="G50" s="66"/>
      <c r="H50" s="66"/>
      <c r="I50" s="23" t="s">
        <v>6</v>
      </c>
    </row>
    <row r="51" spans="1:9" ht="63" customHeight="1">
      <c r="A51" s="4" t="s">
        <v>256</v>
      </c>
      <c r="B51" s="13" t="s">
        <v>806</v>
      </c>
      <c r="C51" s="13" t="s">
        <v>804</v>
      </c>
      <c r="D51" s="13" t="s">
        <v>807</v>
      </c>
      <c r="E51" s="4" t="s">
        <v>524</v>
      </c>
      <c r="F51" s="29" t="s">
        <v>9</v>
      </c>
      <c r="G51" s="14">
        <v>1316.13</v>
      </c>
      <c r="H51" s="14">
        <v>1316.13</v>
      </c>
      <c r="I51" s="15"/>
    </row>
    <row r="52" spans="1:9" ht="22.5" customHeight="1">
      <c r="A52" s="4" t="s">
        <v>469</v>
      </c>
      <c r="B52" s="13" t="s">
        <v>808</v>
      </c>
      <c r="C52" s="13" t="s">
        <v>809</v>
      </c>
      <c r="D52" s="13" t="s">
        <v>809</v>
      </c>
      <c r="E52" s="4" t="s">
        <v>520</v>
      </c>
      <c r="F52" s="29" t="s">
        <v>11</v>
      </c>
      <c r="G52" s="14">
        <v>446.48</v>
      </c>
      <c r="H52" s="14">
        <v>892.96</v>
      </c>
      <c r="I52" s="15"/>
    </row>
    <row r="53" spans="1:9" ht="28.5" customHeight="1">
      <c r="A53" s="4"/>
      <c r="B53" s="13"/>
      <c r="C53" s="13" t="s">
        <v>225</v>
      </c>
      <c r="D53" s="13"/>
      <c r="E53" s="4"/>
      <c r="F53" s="29"/>
      <c r="G53" s="14"/>
      <c r="H53" s="14">
        <v>0</v>
      </c>
      <c r="I53" s="15"/>
    </row>
    <row r="54" spans="1:9" ht="22.5" customHeight="1">
      <c r="A54" s="4"/>
      <c r="B54" s="13"/>
      <c r="C54" s="13"/>
      <c r="D54" s="13"/>
      <c r="E54" s="4"/>
      <c r="F54" s="29"/>
      <c r="G54" s="14"/>
      <c r="H54" s="14"/>
      <c r="I54" s="15"/>
    </row>
    <row r="55" spans="1:9" ht="22.5" customHeight="1">
      <c r="A55" s="4"/>
      <c r="B55" s="13"/>
      <c r="C55" s="13"/>
      <c r="D55" s="13"/>
      <c r="E55" s="4"/>
      <c r="F55" s="29"/>
      <c r="G55" s="14"/>
      <c r="H55" s="14"/>
      <c r="I55" s="15"/>
    </row>
    <row r="56" spans="1:9" ht="22.5" customHeight="1">
      <c r="A56" s="4"/>
      <c r="B56" s="13"/>
      <c r="C56" s="13"/>
      <c r="D56" s="13"/>
      <c r="E56" s="4"/>
      <c r="F56" s="29"/>
      <c r="G56" s="14"/>
      <c r="H56" s="14"/>
      <c r="I56" s="15"/>
    </row>
    <row r="57" spans="1:9" ht="22.5" customHeight="1">
      <c r="A57" s="4"/>
      <c r="B57" s="13"/>
      <c r="C57" s="13"/>
      <c r="D57" s="13"/>
      <c r="E57" s="4"/>
      <c r="F57" s="29"/>
      <c r="G57" s="14"/>
      <c r="H57" s="14"/>
      <c r="I57" s="15"/>
    </row>
    <row r="58" spans="1:9" ht="22.5" customHeight="1">
      <c r="A58" s="4"/>
      <c r="B58" s="13"/>
      <c r="C58" s="13"/>
      <c r="D58" s="13"/>
      <c r="E58" s="4"/>
      <c r="F58" s="29"/>
      <c r="G58" s="14"/>
      <c r="H58" s="14"/>
      <c r="I58" s="15"/>
    </row>
    <row r="59" spans="1:9" ht="22.5" customHeight="1">
      <c r="A59" s="4"/>
      <c r="B59" s="13"/>
      <c r="C59" s="13"/>
      <c r="D59" s="13"/>
      <c r="E59" s="4"/>
      <c r="F59" s="29"/>
      <c r="G59" s="14"/>
      <c r="H59" s="14"/>
      <c r="I59" s="15"/>
    </row>
    <row r="60" spans="1:9" ht="22.5" customHeight="1">
      <c r="A60" s="4"/>
      <c r="B60" s="13"/>
      <c r="C60" s="13"/>
      <c r="D60" s="13"/>
      <c r="E60" s="4"/>
      <c r="F60" s="29"/>
      <c r="G60" s="14"/>
      <c r="H60" s="14"/>
      <c r="I60" s="15"/>
    </row>
    <row r="61" spans="1:9" ht="22.5" customHeight="1">
      <c r="A61" s="4"/>
      <c r="B61" s="13"/>
      <c r="C61" s="13"/>
      <c r="D61" s="13"/>
      <c r="E61" s="4"/>
      <c r="F61" s="29"/>
      <c r="G61" s="14"/>
      <c r="H61" s="14"/>
      <c r="I61" s="15"/>
    </row>
    <row r="62" spans="1:9" ht="22.5" customHeight="1">
      <c r="A62" s="4"/>
      <c r="B62" s="13"/>
      <c r="C62" s="13"/>
      <c r="D62" s="13"/>
      <c r="E62" s="4"/>
      <c r="F62" s="29"/>
      <c r="G62" s="14"/>
      <c r="H62" s="14"/>
      <c r="I62" s="15"/>
    </row>
    <row r="63" spans="1:9" ht="22.5" customHeight="1">
      <c r="A63" s="4"/>
      <c r="B63" s="13"/>
      <c r="C63" s="13"/>
      <c r="D63" s="13"/>
      <c r="E63" s="4"/>
      <c r="F63" s="29"/>
      <c r="G63" s="14"/>
      <c r="H63" s="14"/>
      <c r="I63" s="15"/>
    </row>
    <row r="64" spans="1:9" ht="22.5" customHeight="1">
      <c r="A64" s="4"/>
      <c r="B64" s="13"/>
      <c r="C64" s="13"/>
      <c r="D64" s="13"/>
      <c r="E64" s="4"/>
      <c r="F64" s="29"/>
      <c r="G64" s="14"/>
      <c r="H64" s="14"/>
      <c r="I64" s="15"/>
    </row>
    <row r="65" spans="1:9" ht="22.5" customHeight="1">
      <c r="A65" s="4"/>
      <c r="B65" s="13"/>
      <c r="C65" s="13"/>
      <c r="D65" s="13"/>
      <c r="E65" s="4"/>
      <c r="F65" s="29"/>
      <c r="G65" s="14"/>
      <c r="H65" s="14"/>
      <c r="I65" s="15"/>
    </row>
    <row r="66" spans="1:9" ht="22.5" customHeight="1">
      <c r="A66" s="4"/>
      <c r="B66" s="13"/>
      <c r="C66" s="13"/>
      <c r="D66" s="13"/>
      <c r="E66" s="4"/>
      <c r="F66" s="29"/>
      <c r="G66" s="14"/>
      <c r="H66" s="14"/>
      <c r="I66" s="15"/>
    </row>
    <row r="67" spans="1:9" ht="22.5" customHeight="1">
      <c r="A67" s="4"/>
      <c r="B67" s="13"/>
      <c r="C67" s="13"/>
      <c r="D67" s="13"/>
      <c r="E67" s="4"/>
      <c r="F67" s="29"/>
      <c r="G67" s="14"/>
      <c r="H67" s="14"/>
      <c r="I67" s="15"/>
    </row>
    <row r="68" spans="1:9" ht="22.5" customHeight="1">
      <c r="A68" s="4"/>
      <c r="B68" s="13"/>
      <c r="C68" s="13"/>
      <c r="D68" s="13"/>
      <c r="E68" s="4"/>
      <c r="F68" s="29"/>
      <c r="G68" s="14"/>
      <c r="H68" s="14"/>
      <c r="I68" s="15"/>
    </row>
    <row r="69" spans="1:9" ht="22.5" customHeight="1">
      <c r="A69" s="4"/>
      <c r="B69" s="13"/>
      <c r="C69" s="13"/>
      <c r="D69" s="13"/>
      <c r="E69" s="4"/>
      <c r="F69" s="29"/>
      <c r="G69" s="14"/>
      <c r="H69" s="14"/>
      <c r="I69" s="15"/>
    </row>
    <row r="70" spans="1:9" ht="22.5" customHeight="1">
      <c r="A70" s="4"/>
      <c r="B70" s="13"/>
      <c r="C70" s="13"/>
      <c r="D70" s="13"/>
      <c r="E70" s="4"/>
      <c r="F70" s="29"/>
      <c r="G70" s="14"/>
      <c r="H70" s="14"/>
      <c r="I70" s="15"/>
    </row>
    <row r="71" spans="1:9" ht="22.5" customHeight="1">
      <c r="A71" s="4"/>
      <c r="B71" s="13"/>
      <c r="C71" s="13"/>
      <c r="D71" s="13"/>
      <c r="E71" s="4"/>
      <c r="F71" s="29"/>
      <c r="G71" s="14"/>
      <c r="H71" s="14"/>
      <c r="I71" s="15"/>
    </row>
    <row r="72" spans="1:9" ht="22.5" customHeight="1">
      <c r="A72" s="4"/>
      <c r="B72" s="13"/>
      <c r="C72" s="13"/>
      <c r="D72" s="13"/>
      <c r="E72" s="4"/>
      <c r="F72" s="29"/>
      <c r="G72" s="14"/>
      <c r="H72" s="14"/>
      <c r="I72" s="15"/>
    </row>
    <row r="73" spans="1:9" ht="22.5" customHeight="1">
      <c r="A73" s="4"/>
      <c r="B73" s="13"/>
      <c r="C73" s="13"/>
      <c r="D73" s="13"/>
      <c r="E73" s="4"/>
      <c r="F73" s="29"/>
      <c r="G73" s="14"/>
      <c r="H73" s="14"/>
      <c r="I73" s="15"/>
    </row>
    <row r="74" spans="1:9" ht="22.5" customHeight="1">
      <c r="A74" s="65" t="s">
        <v>184</v>
      </c>
      <c r="B74" s="58"/>
      <c r="C74" s="58"/>
      <c r="D74" s="58"/>
      <c r="E74" s="58"/>
      <c r="F74" s="58"/>
      <c r="G74" s="58"/>
      <c r="H74" s="14">
        <v>2209.09</v>
      </c>
      <c r="I74" s="15"/>
    </row>
    <row r="75" spans="1:9" ht="22.5" customHeight="1">
      <c r="A75" s="60" t="s">
        <v>240</v>
      </c>
      <c r="B75" s="61"/>
      <c r="C75" s="61"/>
      <c r="D75" s="61"/>
      <c r="E75" s="61"/>
      <c r="F75" s="61"/>
      <c r="G75" s="61"/>
      <c r="H75" s="12">
        <v>582298.28</v>
      </c>
      <c r="I75" s="11"/>
    </row>
    <row r="76" spans="1:9" ht="7.5" customHeight="1"/>
    <row r="77" spans="1:9" ht="22.5" customHeight="1">
      <c r="A77" s="62" t="s">
        <v>185</v>
      </c>
      <c r="B77" s="52"/>
      <c r="C77" s="52"/>
      <c r="D77" s="52"/>
      <c r="E77" s="52"/>
      <c r="F77" s="52"/>
      <c r="G77" s="52"/>
      <c r="H77" s="52"/>
      <c r="I77" s="52"/>
    </row>
    <row r="78" spans="1:9" ht="22.5" customHeight="1">
      <c r="A78" s="62" t="s">
        <v>726</v>
      </c>
      <c r="B78" s="52"/>
      <c r="C78" s="52"/>
      <c r="D78" s="52"/>
      <c r="E78" s="52"/>
      <c r="F78" s="52"/>
      <c r="G78" s="52"/>
      <c r="H78" s="52"/>
      <c r="I78" s="1" t="s">
        <v>186</v>
      </c>
    </row>
  </sheetData>
  <mergeCells count="49">
    <mergeCell ref="A75:G75"/>
    <mergeCell ref="A77:I77"/>
    <mergeCell ref="A78:H78"/>
    <mergeCell ref="F48:F50"/>
    <mergeCell ref="G48:I48"/>
    <mergeCell ref="G49:G50"/>
    <mergeCell ref="H49:H50"/>
    <mergeCell ref="A74:G74"/>
    <mergeCell ref="A48:A50"/>
    <mergeCell ref="B48:B50"/>
    <mergeCell ref="C48:C50"/>
    <mergeCell ref="D48:D50"/>
    <mergeCell ref="E48:E50"/>
    <mergeCell ref="A43:I43"/>
    <mergeCell ref="A44:H44"/>
    <mergeCell ref="A46:I46"/>
    <mergeCell ref="A47:D47"/>
    <mergeCell ref="E47:F47"/>
    <mergeCell ref="G47:I47"/>
    <mergeCell ref="F23:F25"/>
    <mergeCell ref="G23:I23"/>
    <mergeCell ref="G24:G25"/>
    <mergeCell ref="H24:H25"/>
    <mergeCell ref="A41:G41"/>
    <mergeCell ref="A23:A25"/>
    <mergeCell ref="B23:B25"/>
    <mergeCell ref="C23:C25"/>
    <mergeCell ref="D23:D25"/>
    <mergeCell ref="E23:E25"/>
    <mergeCell ref="A16:G16"/>
    <mergeCell ref="A18:I18"/>
    <mergeCell ref="A19:H19"/>
    <mergeCell ref="A21:I21"/>
    <mergeCell ref="A22:D22"/>
    <mergeCell ref="E22:F22"/>
    <mergeCell ref="G22:I22"/>
    <mergeCell ref="A1:I1"/>
    <mergeCell ref="A2:D2"/>
    <mergeCell ref="E2:F2"/>
    <mergeCell ref="G2:I2"/>
    <mergeCell ref="A3:A5"/>
    <mergeCell ref="B3:B5"/>
    <mergeCell ref="C3:C5"/>
    <mergeCell ref="D3:D5"/>
    <mergeCell ref="E3:E5"/>
    <mergeCell ref="F3:F5"/>
    <mergeCell ref="G3:I3"/>
    <mergeCell ref="G4:G5"/>
    <mergeCell ref="H4:H5"/>
  </mergeCells>
  <phoneticPr fontId="8" type="noConversion"/>
  <printOptions horizontalCentered="1"/>
  <pageMargins left="0.56406250000000002" right="0.39370078740157499" top="0.39370078740157499" bottom="0.39370078740157499" header="0" footer="0"/>
  <pageSetup paperSize="9" scale="98" fitToHeight="0" orientation="portrait" r:id="rId1"/>
  <rowBreaks count="2" manualBreakCount="2">
    <brk id="19" max="16383" man="1"/>
    <brk id="44" max="16383" man="1"/>
  </rowBreaks>
</worksheet>
</file>

<file path=xl/worksheets/sheet29.xml><?xml version="1.0" encoding="utf-8"?>
<worksheet xmlns="http://schemas.openxmlformats.org/spreadsheetml/2006/main" xmlns:r="http://schemas.openxmlformats.org/officeDocument/2006/relationships">
  <sheetPr>
    <pageSetUpPr fitToPage="1"/>
  </sheetPr>
  <dimension ref="A1:I29"/>
  <sheetViews>
    <sheetView tabSelected="1" view="pageLayout" workbookViewId="0">
      <selection activeCell="F7" sqref="F7"/>
    </sheetView>
  </sheetViews>
  <sheetFormatPr defaultColWidth="9.140625" defaultRowHeight="12.75"/>
  <cols>
    <col min="1" max="1" width="5.140625" customWidth="1"/>
    <col min="2" max="2" width="11.85546875" customWidth="1"/>
    <col min="3" max="3" width="22.7109375" customWidth="1"/>
    <col min="4" max="4" width="14.42578125" customWidth="1"/>
    <col min="5" max="5" width="6.28515625" customWidth="1"/>
    <col min="6" max="6" width="10.140625" customWidth="1"/>
    <col min="7" max="7" width="10.28515625" customWidth="1"/>
    <col min="8" max="8" width="8" customWidth="1"/>
    <col min="9" max="9" width="13.140625" customWidth="1"/>
  </cols>
  <sheetData>
    <row r="1" spans="1:9" ht="22.5" customHeight="1">
      <c r="A1" s="51" t="s">
        <v>241</v>
      </c>
      <c r="B1" s="52"/>
      <c r="C1" s="52"/>
      <c r="D1" s="52"/>
      <c r="E1" s="52"/>
      <c r="F1" s="52"/>
      <c r="G1" s="52"/>
      <c r="H1" s="52"/>
      <c r="I1" s="52"/>
    </row>
    <row r="2" spans="1:9" ht="22.5" customHeight="1">
      <c r="A2" s="63" t="s">
        <v>727</v>
      </c>
      <c r="B2" s="55"/>
      <c r="C2" s="55"/>
      <c r="D2" s="63" t="s">
        <v>37</v>
      </c>
      <c r="E2" s="55"/>
      <c r="F2" s="5"/>
      <c r="G2" s="30"/>
      <c r="H2" s="64" t="s">
        <v>1</v>
      </c>
      <c r="I2" s="55"/>
    </row>
    <row r="3" spans="1:9" ht="40.5" customHeight="1">
      <c r="A3" s="4" t="s">
        <v>2</v>
      </c>
      <c r="B3" s="4" t="s">
        <v>137</v>
      </c>
      <c r="C3" s="4" t="s">
        <v>242</v>
      </c>
      <c r="D3" s="4" t="s">
        <v>243</v>
      </c>
      <c r="E3" s="4" t="s">
        <v>244</v>
      </c>
      <c r="F3" s="4" t="s">
        <v>245</v>
      </c>
      <c r="G3" s="4" t="s">
        <v>246</v>
      </c>
      <c r="H3" s="4" t="s">
        <v>247</v>
      </c>
      <c r="I3" s="2" t="s">
        <v>248</v>
      </c>
    </row>
    <row r="4" spans="1:9" ht="51" customHeight="1">
      <c r="A4" s="4" t="s">
        <v>9</v>
      </c>
      <c r="B4" s="13" t="s">
        <v>814</v>
      </c>
      <c r="C4" s="13" t="s">
        <v>250</v>
      </c>
      <c r="D4" s="13" t="s">
        <v>251</v>
      </c>
      <c r="E4" s="4"/>
      <c r="F4" s="14">
        <v>26304.87</v>
      </c>
      <c r="G4" s="4"/>
      <c r="H4" s="4"/>
      <c r="I4" s="2"/>
    </row>
    <row r="5" spans="1:9" ht="22.5" customHeight="1">
      <c r="A5" s="4" t="s">
        <v>11</v>
      </c>
      <c r="B5" s="13"/>
      <c r="C5" s="13" t="s">
        <v>252</v>
      </c>
      <c r="D5" s="13"/>
      <c r="E5" s="4"/>
      <c r="F5" s="14">
        <v>8775.48</v>
      </c>
      <c r="G5" s="4"/>
      <c r="H5" s="4"/>
      <c r="I5" s="2"/>
    </row>
    <row r="6" spans="1:9" ht="40.5" customHeight="1">
      <c r="A6" s="4" t="s">
        <v>71</v>
      </c>
      <c r="B6" s="13" t="s">
        <v>815</v>
      </c>
      <c r="C6" s="13" t="s">
        <v>254</v>
      </c>
      <c r="D6" s="13" t="s">
        <v>255</v>
      </c>
      <c r="E6" s="4" t="s">
        <v>256</v>
      </c>
      <c r="F6" s="14">
        <v>2193.87</v>
      </c>
      <c r="G6" s="4"/>
      <c r="H6" s="4"/>
      <c r="I6" s="2"/>
    </row>
    <row r="7" spans="1:9" ht="40.5" customHeight="1">
      <c r="A7" s="4" t="s">
        <v>72</v>
      </c>
      <c r="B7" s="13" t="s">
        <v>816</v>
      </c>
      <c r="C7" s="13" t="s">
        <v>258</v>
      </c>
      <c r="D7" s="13" t="s">
        <v>255</v>
      </c>
      <c r="E7" s="4" t="s">
        <v>259</v>
      </c>
      <c r="F7" s="14">
        <v>4387.74</v>
      </c>
      <c r="G7" s="4"/>
      <c r="H7" s="4"/>
      <c r="I7" s="2"/>
    </row>
    <row r="8" spans="1:9" ht="40.5" customHeight="1">
      <c r="A8" s="4" t="s">
        <v>74</v>
      </c>
      <c r="B8" s="13" t="s">
        <v>817</v>
      </c>
      <c r="C8" s="13" t="s">
        <v>261</v>
      </c>
      <c r="D8" s="13" t="s">
        <v>255</v>
      </c>
      <c r="E8" s="4" t="s">
        <v>256</v>
      </c>
      <c r="F8" s="14">
        <v>2193.87</v>
      </c>
      <c r="G8" s="4"/>
      <c r="H8" s="4"/>
      <c r="I8" s="2"/>
    </row>
    <row r="9" spans="1:9" ht="22.5" customHeight="1">
      <c r="A9" s="4" t="s">
        <v>98</v>
      </c>
      <c r="B9" s="13" t="s">
        <v>818</v>
      </c>
      <c r="C9" s="13" t="s">
        <v>263</v>
      </c>
      <c r="D9" s="13"/>
      <c r="E9" s="4"/>
      <c r="F9" s="14"/>
      <c r="G9" s="4"/>
      <c r="H9" s="4"/>
      <c r="I9" s="2"/>
    </row>
    <row r="10" spans="1:9" ht="22.5" customHeight="1">
      <c r="A10" s="4"/>
      <c r="B10" s="13"/>
      <c r="C10" s="13"/>
      <c r="D10" s="13"/>
      <c r="E10" s="4"/>
      <c r="F10" s="14"/>
      <c r="G10" s="4"/>
      <c r="H10" s="4"/>
      <c r="I10" s="2"/>
    </row>
    <row r="11" spans="1:9" ht="22.5" customHeight="1">
      <c r="A11" s="4"/>
      <c r="B11" s="13"/>
      <c r="C11" s="13"/>
      <c r="D11" s="13"/>
      <c r="E11" s="4"/>
      <c r="F11" s="14"/>
      <c r="G11" s="4"/>
      <c r="H11" s="4"/>
      <c r="I11" s="2"/>
    </row>
    <row r="12" spans="1:9" ht="22.5" customHeight="1">
      <c r="A12" s="4"/>
      <c r="B12" s="13"/>
      <c r="C12" s="13"/>
      <c r="D12" s="13"/>
      <c r="E12" s="4"/>
      <c r="F12" s="14"/>
      <c r="G12" s="4"/>
      <c r="H12" s="4"/>
      <c r="I12" s="2"/>
    </row>
    <row r="13" spans="1:9" ht="22.5" customHeight="1">
      <c r="A13" s="4"/>
      <c r="B13" s="13"/>
      <c r="C13" s="13"/>
      <c r="D13" s="13"/>
      <c r="E13" s="4"/>
      <c r="F13" s="14"/>
      <c r="G13" s="4"/>
      <c r="H13" s="4"/>
      <c r="I13" s="2"/>
    </row>
    <row r="14" spans="1:9" ht="22.5" customHeight="1">
      <c r="A14" s="4"/>
      <c r="B14" s="13"/>
      <c r="C14" s="13"/>
      <c r="D14" s="13"/>
      <c r="E14" s="4"/>
      <c r="F14" s="14"/>
      <c r="G14" s="4"/>
      <c r="H14" s="4"/>
      <c r="I14" s="2"/>
    </row>
    <row r="15" spans="1:9" ht="22.5" customHeight="1">
      <c r="A15" s="4"/>
      <c r="B15" s="13"/>
      <c r="C15" s="13"/>
      <c r="D15" s="13"/>
      <c r="E15" s="4"/>
      <c r="F15" s="14"/>
      <c r="G15" s="4"/>
      <c r="H15" s="4"/>
      <c r="I15" s="2"/>
    </row>
    <row r="16" spans="1:9" ht="22.5" customHeight="1">
      <c r="A16" s="4"/>
      <c r="B16" s="13"/>
      <c r="C16" s="13"/>
      <c r="D16" s="13"/>
      <c r="E16" s="4"/>
      <c r="F16" s="14"/>
      <c r="G16" s="4"/>
      <c r="H16" s="4"/>
      <c r="I16" s="2"/>
    </row>
    <row r="17" spans="1:9" ht="22.5" customHeight="1">
      <c r="A17" s="4"/>
      <c r="B17" s="13"/>
      <c r="C17" s="13"/>
      <c r="D17" s="13"/>
      <c r="E17" s="4"/>
      <c r="F17" s="14"/>
      <c r="G17" s="4"/>
      <c r="H17" s="4"/>
      <c r="I17" s="2"/>
    </row>
    <row r="18" spans="1:9" ht="22.5" customHeight="1">
      <c r="A18" s="4"/>
      <c r="B18" s="13"/>
      <c r="C18" s="13"/>
      <c r="D18" s="13"/>
      <c r="E18" s="4"/>
      <c r="F18" s="14"/>
      <c r="G18" s="4"/>
      <c r="H18" s="4"/>
      <c r="I18" s="2"/>
    </row>
    <row r="19" spans="1:9" ht="22.5" customHeight="1">
      <c r="A19" s="4"/>
      <c r="B19" s="13"/>
      <c r="C19" s="13"/>
      <c r="D19" s="13"/>
      <c r="E19" s="4"/>
      <c r="F19" s="14"/>
      <c r="G19" s="4"/>
      <c r="H19" s="4"/>
      <c r="I19" s="2"/>
    </row>
    <row r="20" spans="1:9" ht="22.5" customHeight="1">
      <c r="A20" s="4"/>
      <c r="B20" s="13"/>
      <c r="C20" s="13"/>
      <c r="D20" s="13"/>
      <c r="E20" s="4"/>
      <c r="F20" s="14"/>
      <c r="G20" s="4"/>
      <c r="H20" s="4"/>
      <c r="I20" s="2"/>
    </row>
    <row r="21" spans="1:9" ht="22.5" customHeight="1">
      <c r="A21" s="4"/>
      <c r="B21" s="13"/>
      <c r="C21" s="13"/>
      <c r="D21" s="13"/>
      <c r="E21" s="4"/>
      <c r="F21" s="14"/>
      <c r="G21" s="4"/>
      <c r="H21" s="4"/>
      <c r="I21" s="2"/>
    </row>
    <row r="22" spans="1:9" ht="22.5" customHeight="1">
      <c r="A22" s="4"/>
      <c r="B22" s="13"/>
      <c r="C22" s="13"/>
      <c r="D22" s="13"/>
      <c r="E22" s="4"/>
      <c r="F22" s="14"/>
      <c r="G22" s="4"/>
      <c r="H22" s="4"/>
      <c r="I22" s="2"/>
    </row>
    <row r="23" spans="1:9" ht="22.5" customHeight="1">
      <c r="A23" s="4"/>
      <c r="B23" s="13"/>
      <c r="C23" s="13"/>
      <c r="D23" s="13"/>
      <c r="E23" s="4"/>
      <c r="F23" s="14"/>
      <c r="G23" s="4"/>
      <c r="H23" s="4"/>
      <c r="I23" s="2"/>
    </row>
    <row r="24" spans="1:9" ht="22.5" customHeight="1">
      <c r="A24" s="4"/>
      <c r="B24" s="13"/>
      <c r="C24" s="13"/>
      <c r="D24" s="13"/>
      <c r="E24" s="4"/>
      <c r="F24" s="14"/>
      <c r="G24" s="4"/>
      <c r="H24" s="4"/>
      <c r="I24" s="2"/>
    </row>
    <row r="25" spans="1:9" ht="22.5" customHeight="1">
      <c r="A25" s="60" t="s">
        <v>240</v>
      </c>
      <c r="B25" s="61"/>
      <c r="C25" s="61"/>
      <c r="D25" s="61"/>
      <c r="E25" s="61"/>
      <c r="F25" s="12">
        <v>35080.35</v>
      </c>
      <c r="G25" s="6"/>
      <c r="H25" s="6"/>
      <c r="I25" s="7"/>
    </row>
    <row r="26" spans="1:9" ht="18.75" customHeight="1"/>
    <row r="27" spans="1:9" ht="32.25" customHeight="1">
      <c r="A27" s="62" t="s">
        <v>264</v>
      </c>
      <c r="B27" s="52"/>
      <c r="C27" s="52"/>
      <c r="D27" s="52"/>
      <c r="E27" s="52"/>
      <c r="F27" s="52"/>
      <c r="G27" s="52"/>
      <c r="H27" s="52"/>
      <c r="I27" s="52"/>
    </row>
    <row r="28" spans="1:9" ht="48.75" customHeight="1">
      <c r="A28" s="62" t="s">
        <v>265</v>
      </c>
      <c r="B28" s="52"/>
      <c r="C28" s="52"/>
      <c r="D28" s="52"/>
      <c r="E28" s="52"/>
      <c r="F28" s="52"/>
      <c r="G28" s="52"/>
      <c r="H28" s="52"/>
      <c r="I28" s="52"/>
    </row>
    <row r="29" spans="1:9" ht="22.5" customHeight="1">
      <c r="A29" s="62" t="s">
        <v>819</v>
      </c>
      <c r="B29" s="52"/>
      <c r="C29" s="52"/>
      <c r="D29" s="52"/>
      <c r="E29" s="52"/>
      <c r="F29" s="1"/>
      <c r="G29" s="1"/>
      <c r="H29" s="71" t="s">
        <v>267</v>
      </c>
      <c r="I29" s="52"/>
    </row>
  </sheetData>
  <mergeCells count="9">
    <mergeCell ref="A27:I27"/>
    <mergeCell ref="A28:I28"/>
    <mergeCell ref="A29:E29"/>
    <mergeCell ref="H29:I29"/>
    <mergeCell ref="A1:I1"/>
    <mergeCell ref="A2:C2"/>
    <mergeCell ref="D2:E2"/>
    <mergeCell ref="H2:I2"/>
    <mergeCell ref="A25:E25"/>
  </mergeCells>
  <phoneticPr fontId="8" type="noConversion"/>
  <printOptions horizontalCentered="1"/>
  <pageMargins left="0.31666666666666665" right="0.39370078740157499" top="0.39370078740157499" bottom="0.39370078740157499" header="0" footer="0"/>
  <pageSetup paperSize="9" scale="96"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E77"/>
  <sheetViews>
    <sheetView view="pageLayout" workbookViewId="0">
      <selection activeCell="F54" sqref="F54"/>
    </sheetView>
  </sheetViews>
  <sheetFormatPr defaultColWidth="9.140625" defaultRowHeight="12.75"/>
  <cols>
    <col min="1" max="1" width="6.7109375" customWidth="1"/>
    <col min="2" max="2" width="26.5703125" customWidth="1"/>
    <col min="3" max="3" width="26.42578125" customWidth="1"/>
    <col min="4" max="4" width="14.42578125" customWidth="1"/>
    <col min="5" max="5" width="14" customWidth="1"/>
  </cols>
  <sheetData>
    <row r="1" spans="1:5" ht="30" customHeight="1">
      <c r="A1" s="69" t="s">
        <v>35</v>
      </c>
      <c r="B1" s="52"/>
      <c r="C1" s="52"/>
      <c r="D1" s="52"/>
      <c r="E1" s="52"/>
    </row>
    <row r="2" spans="1:5" ht="28.5" customHeight="1">
      <c r="A2" s="63" t="s">
        <v>861</v>
      </c>
      <c r="B2" s="55"/>
      <c r="C2" s="25"/>
      <c r="D2" s="3" t="s">
        <v>37</v>
      </c>
      <c r="E2" s="5" t="s">
        <v>38</v>
      </c>
    </row>
    <row r="3" spans="1:5" ht="25.5" customHeight="1">
      <c r="A3" s="26" t="s">
        <v>2</v>
      </c>
      <c r="B3" s="26" t="s">
        <v>39</v>
      </c>
      <c r="C3" s="26" t="s">
        <v>40</v>
      </c>
      <c r="D3" s="26" t="s">
        <v>41</v>
      </c>
      <c r="E3" s="23" t="s">
        <v>42</v>
      </c>
    </row>
    <row r="4" spans="1:5" ht="26.25" customHeight="1">
      <c r="A4" s="4" t="s">
        <v>9</v>
      </c>
      <c r="B4" s="13" t="s">
        <v>43</v>
      </c>
      <c r="C4" s="13" t="s">
        <v>44</v>
      </c>
      <c r="D4" s="14">
        <v>211169.1</v>
      </c>
      <c r="E4" s="15"/>
    </row>
    <row r="5" spans="1:5" ht="19.5" customHeight="1">
      <c r="A5" s="4" t="s">
        <v>45</v>
      </c>
      <c r="B5" s="13" t="s">
        <v>46</v>
      </c>
      <c r="C5" s="13" t="s">
        <v>47</v>
      </c>
      <c r="D5" s="14">
        <v>347.79</v>
      </c>
      <c r="E5" s="15"/>
    </row>
    <row r="6" spans="1:5" ht="19.5" customHeight="1">
      <c r="A6" s="4" t="s">
        <v>48</v>
      </c>
      <c r="B6" s="13" t="s">
        <v>49</v>
      </c>
      <c r="C6" s="13" t="s">
        <v>47</v>
      </c>
      <c r="D6" s="14">
        <v>50301.59</v>
      </c>
      <c r="E6" s="15"/>
    </row>
    <row r="7" spans="1:5" ht="19.5" customHeight="1">
      <c r="A7" s="4" t="s">
        <v>50</v>
      </c>
      <c r="B7" s="13" t="s">
        <v>51</v>
      </c>
      <c r="C7" s="13" t="s">
        <v>47</v>
      </c>
      <c r="D7" s="14">
        <v>89323.05</v>
      </c>
      <c r="E7" s="15"/>
    </row>
    <row r="8" spans="1:5" ht="19.5" customHeight="1">
      <c r="A8" s="4" t="s">
        <v>52</v>
      </c>
      <c r="B8" s="13" t="s">
        <v>53</v>
      </c>
      <c r="C8" s="13" t="s">
        <v>47</v>
      </c>
      <c r="D8" s="14">
        <v>1649.49</v>
      </c>
      <c r="E8" s="15"/>
    </row>
    <row r="9" spans="1:5" ht="19.5" customHeight="1">
      <c r="A9" s="4" t="s">
        <v>54</v>
      </c>
      <c r="B9" s="13" t="s">
        <v>55</v>
      </c>
      <c r="C9" s="13" t="s">
        <v>47</v>
      </c>
      <c r="D9" s="14">
        <v>8386.48</v>
      </c>
      <c r="E9" s="15"/>
    </row>
    <row r="10" spans="1:5" ht="19.5" customHeight="1">
      <c r="A10" s="4" t="s">
        <v>56</v>
      </c>
      <c r="B10" s="13" t="s">
        <v>57</v>
      </c>
      <c r="C10" s="13" t="s">
        <v>47</v>
      </c>
      <c r="D10" s="14">
        <v>5377.43</v>
      </c>
      <c r="E10" s="15"/>
    </row>
    <row r="11" spans="1:5" ht="20.25" customHeight="1">
      <c r="A11" s="4" t="s">
        <v>58</v>
      </c>
      <c r="B11" s="13" t="s">
        <v>59</v>
      </c>
      <c r="C11" s="13" t="s">
        <v>60</v>
      </c>
      <c r="D11" s="14">
        <v>56134.15</v>
      </c>
      <c r="E11" s="15"/>
    </row>
    <row r="12" spans="1:5" ht="19.5" customHeight="1">
      <c r="A12" s="4" t="s">
        <v>61</v>
      </c>
      <c r="B12" s="13" t="s">
        <v>62</v>
      </c>
      <c r="C12" s="28"/>
      <c r="D12" s="14">
        <v>-10573.04</v>
      </c>
      <c r="E12" s="15"/>
    </row>
    <row r="13" spans="1:5" ht="19.5" customHeight="1">
      <c r="A13" s="4" t="s">
        <v>63</v>
      </c>
      <c r="B13" s="13" t="s">
        <v>64</v>
      </c>
      <c r="C13" s="28"/>
      <c r="D13" s="14">
        <v>66546.59</v>
      </c>
      <c r="E13" s="15"/>
    </row>
    <row r="14" spans="1:5" ht="19.5" customHeight="1">
      <c r="A14" s="4" t="s">
        <v>65</v>
      </c>
      <c r="B14" s="13" t="s">
        <v>66</v>
      </c>
      <c r="C14" s="28"/>
      <c r="D14" s="14">
        <v>19.27</v>
      </c>
      <c r="E14" s="15"/>
    </row>
    <row r="15" spans="1:5" ht="19.5" customHeight="1">
      <c r="A15" s="4" t="s">
        <v>67</v>
      </c>
      <c r="B15" s="13" t="s">
        <v>68</v>
      </c>
      <c r="C15" s="28"/>
      <c r="D15" s="14">
        <v>141.33000000000001</v>
      </c>
      <c r="E15" s="15"/>
    </row>
    <row r="16" spans="1:5" ht="19.5" customHeight="1">
      <c r="A16" s="4" t="s">
        <v>11</v>
      </c>
      <c r="B16" s="13" t="s">
        <v>69</v>
      </c>
      <c r="C16" s="13" t="s">
        <v>70</v>
      </c>
      <c r="D16" s="14">
        <v>15625.69</v>
      </c>
      <c r="E16" s="15"/>
    </row>
    <row r="17" spans="1:5" ht="19.5" customHeight="1">
      <c r="A17" s="4" t="s">
        <v>71</v>
      </c>
      <c r="B17" s="13" t="s">
        <v>46</v>
      </c>
      <c r="C17" s="13" t="s">
        <v>47</v>
      </c>
      <c r="D17" s="14">
        <v>39.229999999999997</v>
      </c>
      <c r="E17" s="15"/>
    </row>
    <row r="18" spans="1:5" ht="19.5" customHeight="1">
      <c r="A18" s="4" t="s">
        <v>72</v>
      </c>
      <c r="B18" s="13" t="s">
        <v>73</v>
      </c>
      <c r="C18" s="13" t="s">
        <v>47</v>
      </c>
      <c r="D18" s="14">
        <v>4371.33</v>
      </c>
      <c r="E18" s="15"/>
    </row>
    <row r="19" spans="1:5" ht="27" customHeight="1">
      <c r="A19" s="4" t="s">
        <v>74</v>
      </c>
      <c r="B19" s="13" t="s">
        <v>75</v>
      </c>
      <c r="C19" s="13" t="s">
        <v>76</v>
      </c>
      <c r="D19" s="14">
        <v>9242.69</v>
      </c>
      <c r="E19" s="15"/>
    </row>
    <row r="20" spans="1:5" ht="19.5" customHeight="1">
      <c r="A20" s="4" t="s">
        <v>77</v>
      </c>
      <c r="B20" s="13" t="s">
        <v>78</v>
      </c>
      <c r="C20" s="13" t="s">
        <v>47</v>
      </c>
      <c r="D20" s="14">
        <v>4875.99</v>
      </c>
      <c r="E20" s="15"/>
    </row>
    <row r="21" spans="1:5" ht="19.5" customHeight="1">
      <c r="A21" s="4" t="s">
        <v>79</v>
      </c>
      <c r="B21" s="13" t="s">
        <v>80</v>
      </c>
      <c r="C21" s="13" t="s">
        <v>47</v>
      </c>
      <c r="D21" s="14">
        <v>3182.42</v>
      </c>
      <c r="E21" s="15"/>
    </row>
    <row r="22" spans="1:5" ht="19.5" customHeight="1">
      <c r="A22" s="4" t="s">
        <v>81</v>
      </c>
      <c r="B22" s="13" t="s">
        <v>82</v>
      </c>
      <c r="C22" s="13" t="s">
        <v>47</v>
      </c>
      <c r="D22" s="14">
        <v>342.67</v>
      </c>
      <c r="E22" s="15"/>
    </row>
    <row r="23" spans="1:5" ht="19.5" customHeight="1">
      <c r="A23" s="4" t="s">
        <v>83</v>
      </c>
      <c r="B23" s="13" t="s">
        <v>84</v>
      </c>
      <c r="C23" s="13" t="s">
        <v>47</v>
      </c>
      <c r="D23" s="14">
        <v>1199.6500000000001</v>
      </c>
      <c r="E23" s="15"/>
    </row>
    <row r="24" spans="1:5" ht="19.5" customHeight="1">
      <c r="A24" s="4" t="s">
        <v>85</v>
      </c>
      <c r="B24" s="13" t="s">
        <v>86</v>
      </c>
      <c r="C24" s="13" t="s">
        <v>47</v>
      </c>
      <c r="D24" s="14">
        <v>732.12</v>
      </c>
      <c r="E24" s="15"/>
    </row>
    <row r="25" spans="1:5" ht="29.25" customHeight="1">
      <c r="A25" s="4" t="s">
        <v>87</v>
      </c>
      <c r="B25" s="13" t="s">
        <v>88</v>
      </c>
      <c r="C25" s="13" t="s">
        <v>89</v>
      </c>
      <c r="D25" s="14"/>
      <c r="E25" s="15"/>
    </row>
    <row r="26" spans="1:5" ht="19.5" customHeight="1">
      <c r="A26" s="4" t="s">
        <v>90</v>
      </c>
      <c r="B26" s="13" t="s">
        <v>91</v>
      </c>
      <c r="C26" s="28"/>
      <c r="D26" s="14">
        <v>-1024.93</v>
      </c>
      <c r="E26" s="15"/>
    </row>
    <row r="27" spans="1:5" ht="19.5" customHeight="1">
      <c r="A27" s="4" t="s">
        <v>92</v>
      </c>
      <c r="B27" s="13" t="s">
        <v>93</v>
      </c>
      <c r="C27" s="28"/>
      <c r="D27" s="14">
        <v>-90.66</v>
      </c>
      <c r="E27" s="15"/>
    </row>
    <row r="28" spans="1:5" ht="19.5" customHeight="1">
      <c r="A28" s="4" t="s">
        <v>94</v>
      </c>
      <c r="B28" s="13" t="s">
        <v>95</v>
      </c>
      <c r="C28" s="28"/>
      <c r="D28" s="14">
        <v>5.9</v>
      </c>
      <c r="E28" s="15"/>
    </row>
    <row r="29" spans="1:5" ht="19.5" customHeight="1">
      <c r="A29" s="4" t="s">
        <v>96</v>
      </c>
      <c r="B29" s="13" t="s">
        <v>97</v>
      </c>
      <c r="C29" s="28"/>
      <c r="D29" s="14">
        <v>20.3</v>
      </c>
      <c r="E29" s="15"/>
    </row>
    <row r="30" spans="1:5" ht="19.5" customHeight="1">
      <c r="A30" s="4" t="s">
        <v>98</v>
      </c>
      <c r="B30" s="13" t="s">
        <v>99</v>
      </c>
      <c r="C30" s="13" t="s">
        <v>100</v>
      </c>
      <c r="D30" s="14">
        <v>2011.67</v>
      </c>
      <c r="E30" s="15"/>
    </row>
    <row r="31" spans="1:5" ht="19.5" customHeight="1">
      <c r="A31" s="4" t="s">
        <v>101</v>
      </c>
      <c r="B31" s="13" t="s">
        <v>102</v>
      </c>
      <c r="C31" s="13" t="s">
        <v>47</v>
      </c>
      <c r="D31" s="14"/>
      <c r="E31" s="15"/>
    </row>
    <row r="32" spans="1:5" ht="19.5" customHeight="1">
      <c r="A32" s="4" t="s">
        <v>103</v>
      </c>
      <c r="B32" s="13" t="s">
        <v>104</v>
      </c>
      <c r="C32" s="28"/>
      <c r="D32" s="14">
        <v>0</v>
      </c>
      <c r="E32" s="15"/>
    </row>
    <row r="33" spans="1:5" ht="19.5" customHeight="1">
      <c r="A33" s="4" t="s">
        <v>12</v>
      </c>
      <c r="B33" s="13" t="s">
        <v>105</v>
      </c>
      <c r="C33" s="13" t="s">
        <v>106</v>
      </c>
      <c r="D33" s="14">
        <f>255438.25*1.5%</f>
        <v>3831.57375</v>
      </c>
      <c r="E33" s="15"/>
    </row>
    <row r="34" spans="1:5" ht="19.5" customHeight="1">
      <c r="A34" s="4" t="s">
        <v>107</v>
      </c>
      <c r="B34" s="13" t="s">
        <v>108</v>
      </c>
      <c r="C34" s="28"/>
      <c r="D34" s="14">
        <v>0</v>
      </c>
      <c r="E34" s="15"/>
    </row>
    <row r="35" spans="1:5" ht="19.5" customHeight="1">
      <c r="A35" s="4" t="s">
        <v>109</v>
      </c>
      <c r="B35" s="13" t="s">
        <v>110</v>
      </c>
      <c r="C35" s="28"/>
      <c r="D35" s="14">
        <v>0</v>
      </c>
      <c r="E35" s="15"/>
    </row>
    <row r="36" spans="1:5" ht="17.25" customHeight="1">
      <c r="A36" s="68" t="s">
        <v>111</v>
      </c>
      <c r="B36" s="58"/>
      <c r="C36" s="58"/>
      <c r="D36" s="58"/>
      <c r="E36" s="58"/>
    </row>
    <row r="37" spans="1:5" ht="17.25" customHeight="1">
      <c r="A37" s="62" t="s">
        <v>34</v>
      </c>
      <c r="B37" s="52"/>
      <c r="C37" s="52"/>
      <c r="D37" s="52"/>
      <c r="E37" s="1" t="s">
        <v>112</v>
      </c>
    </row>
    <row r="38" spans="1:5" ht="0.6" customHeight="1"/>
    <row r="39" spans="1:5" ht="30" customHeight="1">
      <c r="A39" s="69" t="s">
        <v>35</v>
      </c>
      <c r="B39" s="52"/>
      <c r="C39" s="52"/>
      <c r="D39" s="52"/>
      <c r="E39" s="52"/>
    </row>
    <row r="40" spans="1:5" ht="28.5" customHeight="1">
      <c r="A40" s="63" t="s">
        <v>36</v>
      </c>
      <c r="B40" s="55"/>
      <c r="C40" s="25"/>
      <c r="D40" s="3" t="s">
        <v>37</v>
      </c>
      <c r="E40" s="5" t="s">
        <v>113</v>
      </c>
    </row>
    <row r="41" spans="1:5" ht="25.5" customHeight="1">
      <c r="A41" s="26" t="s">
        <v>2</v>
      </c>
      <c r="B41" s="26" t="s">
        <v>39</v>
      </c>
      <c r="C41" s="26" t="s">
        <v>40</v>
      </c>
      <c r="D41" s="26" t="s">
        <v>41</v>
      </c>
      <c r="E41" s="23" t="s">
        <v>42</v>
      </c>
    </row>
    <row r="42" spans="1:5" ht="19.5" customHeight="1">
      <c r="A42" s="4" t="s">
        <v>114</v>
      </c>
      <c r="B42" s="13" t="s">
        <v>115</v>
      </c>
      <c r="C42" s="28"/>
      <c r="D42" s="14">
        <v>0</v>
      </c>
      <c r="E42" s="15"/>
    </row>
    <row r="43" spans="1:5" ht="19.5" customHeight="1">
      <c r="A43" s="4" t="s">
        <v>116</v>
      </c>
      <c r="B43" s="13" t="s">
        <v>117</v>
      </c>
      <c r="C43" s="13" t="s">
        <v>860</v>
      </c>
      <c r="D43" s="14">
        <f>255438.25*1.5%</f>
        <v>3831.57375</v>
      </c>
      <c r="E43" s="15"/>
    </row>
    <row r="44" spans="1:5" ht="19.5" customHeight="1">
      <c r="A44" s="4" t="s">
        <v>118</v>
      </c>
      <c r="B44" s="13" t="s">
        <v>119</v>
      </c>
      <c r="C44" s="28"/>
      <c r="D44" s="14">
        <v>0</v>
      </c>
      <c r="E44" s="15"/>
    </row>
    <row r="45" spans="1:5" ht="19.5" customHeight="1">
      <c r="A45" s="4" t="s">
        <v>120</v>
      </c>
      <c r="B45" s="13" t="s">
        <v>8</v>
      </c>
      <c r="C45" s="13" t="s">
        <v>121</v>
      </c>
      <c r="D45" s="14">
        <v>5421.8</v>
      </c>
      <c r="E45" s="15"/>
    </row>
    <row r="46" spans="1:5" ht="19.5" customHeight="1">
      <c r="A46" s="4" t="s">
        <v>122</v>
      </c>
      <c r="B46" s="13" t="s">
        <v>123</v>
      </c>
      <c r="C46" s="13" t="s">
        <v>47</v>
      </c>
      <c r="D46" s="14">
        <v>5421.8</v>
      </c>
      <c r="E46" s="15"/>
    </row>
    <row r="47" spans="1:5" ht="19.5" customHeight="1">
      <c r="A47" s="4" t="s">
        <v>124</v>
      </c>
      <c r="B47" s="13" t="s">
        <v>125</v>
      </c>
      <c r="C47" s="28"/>
      <c r="D47" s="14">
        <v>0</v>
      </c>
      <c r="E47" s="15"/>
    </row>
    <row r="48" spans="1:5" ht="19.5" customHeight="1">
      <c r="A48" s="4" t="s">
        <v>126</v>
      </c>
      <c r="B48" s="13" t="s">
        <v>119</v>
      </c>
      <c r="C48" s="28"/>
      <c r="D48" s="14">
        <v>0</v>
      </c>
      <c r="E48" s="15"/>
    </row>
    <row r="49" spans="1:5" ht="19.5" customHeight="1">
      <c r="A49" s="4" t="s">
        <v>127</v>
      </c>
      <c r="B49" s="13" t="s">
        <v>128</v>
      </c>
      <c r="C49" s="13" t="s">
        <v>129</v>
      </c>
      <c r="D49" s="14">
        <f>232216.59+D43</f>
        <v>236048.16375000001</v>
      </c>
      <c r="E49" s="15"/>
    </row>
    <row r="50" spans="1:5" ht="19.5" customHeight="1">
      <c r="A50" s="4" t="s">
        <v>130</v>
      </c>
      <c r="B50" s="13" t="s">
        <v>131</v>
      </c>
      <c r="C50" s="13" t="s">
        <v>132</v>
      </c>
      <c r="D50" s="14">
        <f>D49*0.1</f>
        <v>23604.816375000002</v>
      </c>
      <c r="E50" s="15"/>
    </row>
    <row r="51" spans="1:5" ht="19.5" customHeight="1">
      <c r="A51" s="4" t="s">
        <v>133</v>
      </c>
      <c r="B51" s="13" t="s">
        <v>134</v>
      </c>
      <c r="C51" s="13" t="s">
        <v>135</v>
      </c>
      <c r="D51" s="14">
        <f>D49+D50</f>
        <v>259652.980125</v>
      </c>
      <c r="E51" s="15">
        <v>0</v>
      </c>
    </row>
    <row r="52" spans="1:5" ht="19.5" customHeight="1">
      <c r="A52" s="4"/>
      <c r="B52" s="28"/>
      <c r="C52" s="28"/>
      <c r="D52" s="14"/>
      <c r="E52" s="15"/>
    </row>
    <row r="53" spans="1:5" ht="19.5" customHeight="1">
      <c r="A53" s="4"/>
      <c r="B53" s="28"/>
      <c r="C53" s="28"/>
      <c r="D53" s="14"/>
      <c r="E53" s="15"/>
    </row>
    <row r="54" spans="1:5" ht="19.5" customHeight="1">
      <c r="A54" s="4"/>
      <c r="B54" s="28"/>
      <c r="C54" s="28"/>
      <c r="D54" s="14"/>
      <c r="E54" s="15"/>
    </row>
    <row r="55" spans="1:5" ht="19.5" customHeight="1">
      <c r="A55" s="4"/>
      <c r="B55" s="28"/>
      <c r="C55" s="28"/>
      <c r="D55" s="14"/>
      <c r="E55" s="15"/>
    </row>
    <row r="56" spans="1:5" ht="19.5" customHeight="1">
      <c r="A56" s="4"/>
      <c r="B56" s="28"/>
      <c r="C56" s="28"/>
      <c r="D56" s="14"/>
      <c r="E56" s="15"/>
    </row>
    <row r="57" spans="1:5" ht="19.5" customHeight="1">
      <c r="A57" s="4"/>
      <c r="B57" s="28"/>
      <c r="C57" s="28"/>
      <c r="D57" s="14"/>
      <c r="E57" s="15"/>
    </row>
    <row r="58" spans="1:5" ht="19.5" customHeight="1">
      <c r="A58" s="4"/>
      <c r="B58" s="28"/>
      <c r="C58" s="28"/>
      <c r="D58" s="14"/>
      <c r="E58" s="15"/>
    </row>
    <row r="59" spans="1:5" ht="19.5" customHeight="1">
      <c r="A59" s="4"/>
      <c r="B59" s="28"/>
      <c r="C59" s="28"/>
      <c r="D59" s="14"/>
      <c r="E59" s="15"/>
    </row>
    <row r="60" spans="1:5" ht="19.5" customHeight="1">
      <c r="A60" s="4"/>
      <c r="B60" s="28"/>
      <c r="C60" s="28"/>
      <c r="D60" s="14"/>
      <c r="E60" s="15"/>
    </row>
    <row r="61" spans="1:5" ht="19.5" customHeight="1">
      <c r="A61" s="4"/>
      <c r="B61" s="28"/>
      <c r="C61" s="28"/>
      <c r="D61" s="14"/>
      <c r="E61" s="15"/>
    </row>
    <row r="62" spans="1:5" ht="19.5" customHeight="1">
      <c r="A62" s="4"/>
      <c r="B62" s="28"/>
      <c r="C62" s="28"/>
      <c r="D62" s="14"/>
      <c r="E62" s="15"/>
    </row>
    <row r="63" spans="1:5" ht="19.5" customHeight="1">
      <c r="A63" s="4"/>
      <c r="B63" s="28"/>
      <c r="C63" s="28"/>
      <c r="D63" s="14"/>
      <c r="E63" s="15"/>
    </row>
    <row r="64" spans="1:5" ht="19.5" customHeight="1">
      <c r="A64" s="4"/>
      <c r="B64" s="28"/>
      <c r="C64" s="28"/>
      <c r="D64" s="14"/>
      <c r="E64" s="15"/>
    </row>
    <row r="65" spans="1:5" ht="19.5" customHeight="1">
      <c r="A65" s="4"/>
      <c r="B65" s="28"/>
      <c r="C65" s="28"/>
      <c r="D65" s="14"/>
      <c r="E65" s="15"/>
    </row>
    <row r="66" spans="1:5" ht="19.5" customHeight="1">
      <c r="A66" s="4"/>
      <c r="B66" s="28"/>
      <c r="C66" s="28"/>
      <c r="D66" s="14"/>
      <c r="E66" s="15"/>
    </row>
    <row r="67" spans="1:5" ht="19.5" customHeight="1">
      <c r="A67" s="4"/>
      <c r="B67" s="28"/>
      <c r="C67" s="28"/>
      <c r="D67" s="14"/>
      <c r="E67" s="15"/>
    </row>
    <row r="68" spans="1:5" ht="19.5" customHeight="1">
      <c r="A68" s="4"/>
      <c r="B68" s="28"/>
      <c r="C68" s="28"/>
      <c r="D68" s="14"/>
      <c r="E68" s="15"/>
    </row>
    <row r="69" spans="1:5" ht="19.5" customHeight="1">
      <c r="A69" s="4"/>
      <c r="B69" s="28"/>
      <c r="C69" s="28"/>
      <c r="D69" s="14"/>
      <c r="E69" s="15"/>
    </row>
    <row r="70" spans="1:5" ht="19.5" customHeight="1">
      <c r="A70" s="4"/>
      <c r="B70" s="28"/>
      <c r="C70" s="28"/>
      <c r="D70" s="14"/>
      <c r="E70" s="15"/>
    </row>
    <row r="71" spans="1:5" ht="19.5" customHeight="1">
      <c r="A71" s="4"/>
      <c r="B71" s="28"/>
      <c r="C71" s="28"/>
      <c r="D71" s="14"/>
      <c r="E71" s="15"/>
    </row>
    <row r="72" spans="1:5" ht="19.5" customHeight="1">
      <c r="A72" s="4"/>
      <c r="B72" s="28"/>
      <c r="C72" s="28"/>
      <c r="D72" s="14"/>
      <c r="E72" s="15"/>
    </row>
    <row r="73" spans="1:5" ht="19.5" customHeight="1">
      <c r="A73" s="4"/>
      <c r="B73" s="28"/>
      <c r="C73" s="28"/>
      <c r="D73" s="14"/>
      <c r="E73" s="15"/>
    </row>
    <row r="74" spans="1:5" ht="19.5" customHeight="1">
      <c r="A74" s="4"/>
      <c r="B74" s="28"/>
      <c r="C74" s="28"/>
      <c r="D74" s="14"/>
      <c r="E74" s="15"/>
    </row>
    <row r="75" spans="1:5" ht="19.5" customHeight="1">
      <c r="A75" s="4"/>
      <c r="B75" s="28"/>
      <c r="C75" s="28"/>
      <c r="D75" s="14"/>
      <c r="E75" s="15"/>
    </row>
    <row r="76" spans="1:5" ht="17.25" customHeight="1">
      <c r="A76" s="68" t="s">
        <v>111</v>
      </c>
      <c r="B76" s="58"/>
      <c r="C76" s="58"/>
      <c r="D76" s="58"/>
      <c r="E76" s="58"/>
    </row>
    <row r="77" spans="1:5" ht="17.25" customHeight="1">
      <c r="A77" s="62" t="s">
        <v>34</v>
      </c>
      <c r="B77" s="52"/>
      <c r="C77" s="52"/>
      <c r="D77" s="52"/>
      <c r="E77" s="1" t="s">
        <v>112</v>
      </c>
    </row>
  </sheetData>
  <mergeCells count="8">
    <mergeCell ref="A40:B40"/>
    <mergeCell ref="A76:E76"/>
    <mergeCell ref="A77:D77"/>
    <mergeCell ref="A1:E1"/>
    <mergeCell ref="A2:B2"/>
    <mergeCell ref="A36:E36"/>
    <mergeCell ref="A37:D37"/>
    <mergeCell ref="A39:E39"/>
  </mergeCells>
  <phoneticPr fontId="8" type="noConversion"/>
  <printOptions horizontalCentered="1"/>
  <pageMargins left="0.78740157480314998" right="0.39370078740157499" top="0.39370078740157499" bottom="0.39370078740157499" header="0" footer="0"/>
  <pageSetup paperSize="9" fitToHeight="0" orientation="portrait" r:id="rId1"/>
  <rowBreaks count="1" manualBreakCount="1">
    <brk id="37" max="16383" man="1"/>
  </rowBreaks>
</worksheet>
</file>

<file path=xl/worksheets/sheet30.xml><?xml version="1.0" encoding="utf-8"?>
<worksheet xmlns="http://schemas.openxmlformats.org/spreadsheetml/2006/main" xmlns:r="http://schemas.openxmlformats.org/officeDocument/2006/relationships">
  <sheetPr>
    <pageSetUpPr fitToPage="1"/>
  </sheetPr>
  <dimension ref="A1:E35"/>
  <sheetViews>
    <sheetView view="pageLayout" workbookViewId="0">
      <selection activeCell="C9" sqref="C9"/>
    </sheetView>
  </sheetViews>
  <sheetFormatPr defaultColWidth="9.140625" defaultRowHeight="12.75"/>
  <cols>
    <col min="1" max="1" width="11.42578125" customWidth="1"/>
    <col min="2" max="2" width="31.5703125" customWidth="1"/>
    <col min="3" max="4" width="18.85546875" customWidth="1"/>
    <col min="5" max="5" width="19.85546875" customWidth="1"/>
  </cols>
  <sheetData>
    <row r="1" spans="1:5" ht="36.75" customHeight="1">
      <c r="A1" s="51" t="s">
        <v>268</v>
      </c>
      <c r="B1" s="52"/>
      <c r="C1" s="52"/>
      <c r="D1" s="52"/>
      <c r="E1" s="52"/>
    </row>
    <row r="2" spans="1:5" ht="22.5" customHeight="1">
      <c r="A2" s="63" t="s">
        <v>727</v>
      </c>
      <c r="B2" s="55"/>
      <c r="C2" s="63" t="s">
        <v>37</v>
      </c>
      <c r="D2" s="55"/>
      <c r="E2" s="5" t="s">
        <v>1</v>
      </c>
    </row>
    <row r="3" spans="1:5" ht="22.5" customHeight="1">
      <c r="A3" s="26" t="s">
        <v>2</v>
      </c>
      <c r="B3" s="26" t="s">
        <v>138</v>
      </c>
      <c r="C3" s="26" t="s">
        <v>4</v>
      </c>
      <c r="D3" s="26" t="s">
        <v>269</v>
      </c>
      <c r="E3" s="23" t="s">
        <v>248</v>
      </c>
    </row>
    <row r="4" spans="1:5" ht="22.5" customHeight="1">
      <c r="A4" s="4" t="s">
        <v>9</v>
      </c>
      <c r="B4" s="13" t="s">
        <v>270</v>
      </c>
      <c r="C4" s="14"/>
      <c r="D4" s="29"/>
      <c r="E4" s="2" t="s">
        <v>271</v>
      </c>
    </row>
    <row r="5" spans="1:5" ht="22.5" customHeight="1">
      <c r="A5" s="4" t="s">
        <v>11</v>
      </c>
      <c r="B5" s="13" t="s">
        <v>6</v>
      </c>
      <c r="C5" s="14"/>
      <c r="D5" s="29"/>
      <c r="E5" s="2"/>
    </row>
    <row r="6" spans="1:5" ht="22.5" customHeight="1">
      <c r="A6" s="4" t="s">
        <v>71</v>
      </c>
      <c r="B6" s="13" t="s">
        <v>272</v>
      </c>
      <c r="C6" s="14"/>
      <c r="D6" s="29"/>
      <c r="E6" s="2" t="s">
        <v>273</v>
      </c>
    </row>
    <row r="7" spans="1:5" ht="22.5" customHeight="1">
      <c r="A7" s="4" t="s">
        <v>72</v>
      </c>
      <c r="B7" s="13" t="s">
        <v>274</v>
      </c>
      <c r="C7" s="14"/>
      <c r="D7" s="29"/>
      <c r="E7" s="2" t="s">
        <v>275</v>
      </c>
    </row>
    <row r="8" spans="1:5" ht="22.5" customHeight="1">
      <c r="A8" s="4" t="s">
        <v>12</v>
      </c>
      <c r="B8" s="13" t="s">
        <v>276</v>
      </c>
      <c r="C8" s="14"/>
      <c r="D8" s="29"/>
      <c r="E8" s="2" t="s">
        <v>277</v>
      </c>
    </row>
    <row r="9" spans="1:5" ht="22.5" customHeight="1">
      <c r="A9" s="4" t="s">
        <v>120</v>
      </c>
      <c r="B9" s="13" t="s">
        <v>278</v>
      </c>
      <c r="C9" s="14">
        <f>705130.94*1.5%</f>
        <v>10576.964099999999</v>
      </c>
      <c r="D9" s="29"/>
      <c r="E9" s="2" t="s">
        <v>279</v>
      </c>
    </row>
    <row r="10" spans="1:5" ht="22.5" customHeight="1">
      <c r="A10" s="4" t="s">
        <v>127</v>
      </c>
      <c r="B10" s="13" t="s">
        <v>280</v>
      </c>
      <c r="C10" s="14"/>
      <c r="D10" s="32"/>
      <c r="E10" s="2" t="s">
        <v>281</v>
      </c>
    </row>
    <row r="11" spans="1:5" ht="22.5" customHeight="1">
      <c r="A11" s="4"/>
      <c r="B11" s="13"/>
      <c r="C11" s="14"/>
      <c r="D11" s="29"/>
      <c r="E11" s="2"/>
    </row>
    <row r="12" spans="1:5" ht="22.5" customHeight="1">
      <c r="A12" s="4"/>
      <c r="B12" s="13"/>
      <c r="C12" s="14"/>
      <c r="D12" s="29"/>
      <c r="E12" s="2"/>
    </row>
    <row r="13" spans="1:5" ht="22.5" customHeight="1">
      <c r="A13" s="4"/>
      <c r="B13" s="13"/>
      <c r="C13" s="14"/>
      <c r="D13" s="29"/>
      <c r="E13" s="2"/>
    </row>
    <row r="14" spans="1:5" ht="22.5" customHeight="1">
      <c r="A14" s="4"/>
      <c r="B14" s="13"/>
      <c r="C14" s="14"/>
      <c r="D14" s="29"/>
      <c r="E14" s="2"/>
    </row>
    <row r="15" spans="1:5" ht="22.5" customHeight="1">
      <c r="A15" s="4"/>
      <c r="B15" s="13"/>
      <c r="C15" s="14"/>
      <c r="D15" s="29"/>
      <c r="E15" s="2"/>
    </row>
    <row r="16" spans="1:5" ht="22.5" customHeight="1">
      <c r="A16" s="4"/>
      <c r="B16" s="13"/>
      <c r="C16" s="14"/>
      <c r="D16" s="29"/>
      <c r="E16" s="2"/>
    </row>
    <row r="17" spans="1:5" ht="22.5" customHeight="1">
      <c r="A17" s="4"/>
      <c r="B17" s="13"/>
      <c r="C17" s="14"/>
      <c r="D17" s="29"/>
      <c r="E17" s="2"/>
    </row>
    <row r="18" spans="1:5" ht="22.5" customHeight="1">
      <c r="A18" s="4"/>
      <c r="B18" s="13"/>
      <c r="C18" s="14"/>
      <c r="D18" s="29"/>
      <c r="E18" s="2"/>
    </row>
    <row r="19" spans="1:5" ht="22.5" customHeight="1">
      <c r="A19" s="4"/>
      <c r="B19" s="13"/>
      <c r="C19" s="14"/>
      <c r="D19" s="29"/>
      <c r="E19" s="2"/>
    </row>
    <row r="20" spans="1:5" ht="22.5" customHeight="1">
      <c r="A20" s="4"/>
      <c r="B20" s="13"/>
      <c r="C20" s="14"/>
      <c r="D20" s="29"/>
      <c r="E20" s="2"/>
    </row>
    <row r="21" spans="1:5" ht="22.5" customHeight="1">
      <c r="A21" s="4"/>
      <c r="B21" s="13"/>
      <c r="C21" s="14"/>
      <c r="D21" s="29"/>
      <c r="E21" s="2"/>
    </row>
    <row r="22" spans="1:5" ht="22.5" customHeight="1">
      <c r="A22" s="4"/>
      <c r="B22" s="13"/>
      <c r="C22" s="14"/>
      <c r="D22" s="29"/>
      <c r="E22" s="2"/>
    </row>
    <row r="23" spans="1:5" ht="22.5" customHeight="1">
      <c r="A23" s="4"/>
      <c r="B23" s="13"/>
      <c r="C23" s="14"/>
      <c r="D23" s="29"/>
      <c r="E23" s="2"/>
    </row>
    <row r="24" spans="1:5" ht="22.5" customHeight="1">
      <c r="A24" s="4"/>
      <c r="B24" s="13"/>
      <c r="C24" s="14"/>
      <c r="D24" s="29"/>
      <c r="E24" s="2"/>
    </row>
    <row r="25" spans="1:5" ht="22.5" customHeight="1">
      <c r="A25" s="4"/>
      <c r="B25" s="13"/>
      <c r="C25" s="14"/>
      <c r="D25" s="29"/>
      <c r="E25" s="2"/>
    </row>
    <row r="26" spans="1:5" ht="22.5" customHeight="1">
      <c r="A26" s="4"/>
      <c r="B26" s="13"/>
      <c r="C26" s="14"/>
      <c r="D26" s="29"/>
      <c r="E26" s="2"/>
    </row>
    <row r="27" spans="1:5" ht="22.5" customHeight="1">
      <c r="A27" s="4"/>
      <c r="B27" s="13"/>
      <c r="C27" s="14"/>
      <c r="D27" s="29"/>
      <c r="E27" s="2"/>
    </row>
    <row r="28" spans="1:5" ht="22.5" customHeight="1">
      <c r="A28" s="4"/>
      <c r="B28" s="13"/>
      <c r="C28" s="14"/>
      <c r="D28" s="29"/>
      <c r="E28" s="2"/>
    </row>
    <row r="29" spans="1:5" ht="22.5" customHeight="1">
      <c r="A29" s="4"/>
      <c r="B29" s="13"/>
      <c r="C29" s="14"/>
      <c r="D29" s="29"/>
      <c r="E29" s="2"/>
    </row>
    <row r="30" spans="1:5" ht="22.5" customHeight="1">
      <c r="A30" s="4"/>
      <c r="B30" s="13"/>
      <c r="C30" s="14"/>
      <c r="D30" s="29"/>
      <c r="E30" s="2"/>
    </row>
    <row r="31" spans="1:5" ht="22.5" customHeight="1">
      <c r="A31" s="4"/>
      <c r="B31" s="13"/>
      <c r="C31" s="14"/>
      <c r="D31" s="29"/>
      <c r="E31" s="2"/>
    </row>
    <row r="32" spans="1:5" ht="22.5" customHeight="1">
      <c r="A32" s="72" t="s">
        <v>282</v>
      </c>
      <c r="B32" s="61"/>
      <c r="C32" s="43">
        <f>705130.94*1.5%</f>
        <v>10576.964099999999</v>
      </c>
      <c r="D32" s="31"/>
      <c r="E32" s="33"/>
    </row>
    <row r="33" spans="1:5" ht="6" customHeight="1"/>
    <row r="34" spans="1:5" ht="22.5" customHeight="1">
      <c r="A34" s="73" t="s">
        <v>283</v>
      </c>
      <c r="B34" s="52"/>
      <c r="C34" s="52"/>
      <c r="D34" s="52"/>
      <c r="E34" s="52"/>
    </row>
    <row r="35" spans="1:5" ht="22.5" customHeight="1">
      <c r="A35" s="62" t="s">
        <v>726</v>
      </c>
      <c r="B35" s="52"/>
      <c r="C35" s="52"/>
      <c r="D35" s="1"/>
      <c r="E35" s="27" t="s">
        <v>284</v>
      </c>
    </row>
  </sheetData>
  <mergeCells count="6">
    <mergeCell ref="A35:C35"/>
    <mergeCell ref="A1:E1"/>
    <mergeCell ref="A2:B2"/>
    <mergeCell ref="C2:D2"/>
    <mergeCell ref="A32:B32"/>
    <mergeCell ref="A34:E34"/>
  </mergeCells>
  <phoneticPr fontId="8" type="noConversion"/>
  <printOptions horizontalCentered="1"/>
  <pageMargins left="0.3" right="0.39370078740157499" top="0.39370078740157499" bottom="0.39370078740157499" header="0" footer="0"/>
  <pageSetup paperSize="9" scale="98" fitToHeight="0" orientation="portrait" r:id="rId1"/>
</worksheet>
</file>

<file path=xl/worksheets/sheet31.xml><?xml version="1.0" encoding="utf-8"?>
<worksheet xmlns="http://schemas.openxmlformats.org/spreadsheetml/2006/main" xmlns:r="http://schemas.openxmlformats.org/officeDocument/2006/relationships">
  <sheetPr>
    <pageSetUpPr fitToPage="1"/>
  </sheetPr>
  <dimension ref="A1:E36"/>
  <sheetViews>
    <sheetView view="pageLayout" workbookViewId="0">
      <selection sqref="A1:E1"/>
    </sheetView>
  </sheetViews>
  <sheetFormatPr defaultColWidth="9.140625" defaultRowHeight="12.75"/>
  <cols>
    <col min="1" max="1" width="7.140625" customWidth="1"/>
    <col min="2" max="2" width="33.28515625" customWidth="1"/>
    <col min="3" max="3" width="14.42578125" customWidth="1"/>
    <col min="4" max="4" width="20.85546875" customWidth="1"/>
    <col min="5" max="5" width="21" customWidth="1"/>
  </cols>
  <sheetData>
    <row r="1" spans="1:5" ht="45" customHeight="1">
      <c r="A1" s="51" t="s">
        <v>285</v>
      </c>
      <c r="B1" s="52"/>
      <c r="C1" s="52"/>
      <c r="D1" s="52"/>
      <c r="E1" s="52"/>
    </row>
    <row r="2" spans="1:5" ht="21.75" customHeight="1">
      <c r="A2" s="63" t="s">
        <v>727</v>
      </c>
      <c r="B2" s="55"/>
      <c r="C2" s="55"/>
      <c r="D2" s="3" t="s">
        <v>37</v>
      </c>
      <c r="E2" s="5" t="s">
        <v>1</v>
      </c>
    </row>
    <row r="3" spans="1:5" ht="21.75" customHeight="1">
      <c r="A3" s="26" t="s">
        <v>2</v>
      </c>
      <c r="B3" s="26" t="s">
        <v>138</v>
      </c>
      <c r="C3" s="26" t="s">
        <v>286</v>
      </c>
      <c r="D3" s="26" t="s">
        <v>287</v>
      </c>
      <c r="E3" s="23" t="s">
        <v>248</v>
      </c>
    </row>
    <row r="4" spans="1:5" ht="21.75" customHeight="1">
      <c r="A4" s="4"/>
      <c r="B4" s="13"/>
      <c r="C4" s="4"/>
      <c r="D4" s="14"/>
      <c r="E4" s="9"/>
    </row>
    <row r="5" spans="1:5" ht="21.75" customHeight="1">
      <c r="A5" s="4"/>
      <c r="B5" s="13"/>
      <c r="C5" s="4"/>
      <c r="D5" s="14"/>
      <c r="E5" s="9"/>
    </row>
    <row r="6" spans="1:5" ht="21.75" customHeight="1">
      <c r="A6" s="4"/>
      <c r="B6" s="13"/>
      <c r="C6" s="4"/>
      <c r="D6" s="14"/>
      <c r="E6" s="9"/>
    </row>
    <row r="7" spans="1:5" ht="21.75" customHeight="1">
      <c r="A7" s="4"/>
      <c r="B7" s="13"/>
      <c r="C7" s="4"/>
      <c r="D7" s="14"/>
      <c r="E7" s="9"/>
    </row>
    <row r="8" spans="1:5" ht="21.75" customHeight="1">
      <c r="A8" s="4"/>
      <c r="B8" s="13"/>
      <c r="C8" s="4"/>
      <c r="D8" s="14"/>
      <c r="E8" s="9"/>
    </row>
    <row r="9" spans="1:5" ht="21.75" customHeight="1">
      <c r="A9" s="4"/>
      <c r="B9" s="13"/>
      <c r="C9" s="4"/>
      <c r="D9" s="14"/>
      <c r="E9" s="9"/>
    </row>
    <row r="10" spans="1:5" ht="21.75" customHeight="1">
      <c r="A10" s="4"/>
      <c r="B10" s="13"/>
      <c r="C10" s="4"/>
      <c r="D10" s="14"/>
      <c r="E10" s="9"/>
    </row>
    <row r="11" spans="1:5" ht="21.75" customHeight="1">
      <c r="A11" s="4"/>
      <c r="B11" s="13"/>
      <c r="C11" s="4"/>
      <c r="D11" s="14"/>
      <c r="E11" s="9"/>
    </row>
    <row r="12" spans="1:5" ht="21.75" customHeight="1">
      <c r="A12" s="4"/>
      <c r="B12" s="13"/>
      <c r="C12" s="4"/>
      <c r="D12" s="14"/>
      <c r="E12" s="9"/>
    </row>
    <row r="13" spans="1:5" ht="21.75" customHeight="1">
      <c r="A13" s="4"/>
      <c r="B13" s="13"/>
      <c r="C13" s="4"/>
      <c r="D13" s="14"/>
      <c r="E13" s="9"/>
    </row>
    <row r="14" spans="1:5" ht="21.75" customHeight="1">
      <c r="A14" s="4"/>
      <c r="B14" s="13"/>
      <c r="C14" s="4"/>
      <c r="D14" s="14"/>
      <c r="E14" s="9"/>
    </row>
    <row r="15" spans="1:5" ht="21.75" customHeight="1">
      <c r="A15" s="4"/>
      <c r="B15" s="13"/>
      <c r="C15" s="4"/>
      <c r="D15" s="14"/>
      <c r="E15" s="9"/>
    </row>
    <row r="16" spans="1:5" ht="21.75" customHeight="1">
      <c r="A16" s="4"/>
      <c r="B16" s="13"/>
      <c r="C16" s="4"/>
      <c r="D16" s="14"/>
      <c r="E16" s="9"/>
    </row>
    <row r="17" spans="1:5" ht="21.75" customHeight="1">
      <c r="A17" s="4"/>
      <c r="B17" s="13"/>
      <c r="C17" s="4"/>
      <c r="D17" s="14"/>
      <c r="E17" s="9"/>
    </row>
    <row r="18" spans="1:5" ht="21.75" customHeight="1">
      <c r="A18" s="4"/>
      <c r="B18" s="13"/>
      <c r="C18" s="4"/>
      <c r="D18" s="14"/>
      <c r="E18" s="9"/>
    </row>
    <row r="19" spans="1:5" ht="21.75" customHeight="1">
      <c r="A19" s="4"/>
      <c r="B19" s="13"/>
      <c r="C19" s="4"/>
      <c r="D19" s="14"/>
      <c r="E19" s="9"/>
    </row>
    <row r="20" spans="1:5" ht="21.75" customHeight="1">
      <c r="A20" s="4"/>
      <c r="B20" s="13"/>
      <c r="C20" s="4"/>
      <c r="D20" s="14"/>
      <c r="E20" s="9"/>
    </row>
    <row r="21" spans="1:5" ht="21.75" customHeight="1">
      <c r="A21" s="4"/>
      <c r="B21" s="13"/>
      <c r="C21" s="4"/>
      <c r="D21" s="14"/>
      <c r="E21" s="9"/>
    </row>
    <row r="22" spans="1:5" ht="21.75" customHeight="1">
      <c r="A22" s="4"/>
      <c r="B22" s="13"/>
      <c r="C22" s="4"/>
      <c r="D22" s="14"/>
      <c r="E22" s="9"/>
    </row>
    <row r="23" spans="1:5" ht="21.75" customHeight="1">
      <c r="A23" s="4"/>
      <c r="B23" s="13"/>
      <c r="C23" s="4"/>
      <c r="D23" s="14"/>
      <c r="E23" s="9"/>
    </row>
    <row r="24" spans="1:5" ht="21.75" customHeight="1">
      <c r="A24" s="4"/>
      <c r="B24" s="13"/>
      <c r="C24" s="4"/>
      <c r="D24" s="14"/>
      <c r="E24" s="9"/>
    </row>
    <row r="25" spans="1:5" ht="21.75" customHeight="1">
      <c r="A25" s="4"/>
      <c r="B25" s="13"/>
      <c r="C25" s="4"/>
      <c r="D25" s="14"/>
      <c r="E25" s="9"/>
    </row>
    <row r="26" spans="1:5" ht="21.75" customHeight="1">
      <c r="A26" s="4"/>
      <c r="B26" s="13"/>
      <c r="C26" s="4"/>
      <c r="D26" s="14"/>
      <c r="E26" s="9"/>
    </row>
    <row r="27" spans="1:5" ht="21.75" customHeight="1">
      <c r="A27" s="4"/>
      <c r="B27" s="13"/>
      <c r="C27" s="4"/>
      <c r="D27" s="14"/>
      <c r="E27" s="9"/>
    </row>
    <row r="28" spans="1:5" ht="21.75" customHeight="1">
      <c r="A28" s="4"/>
      <c r="B28" s="13"/>
      <c r="C28" s="4"/>
      <c r="D28" s="14"/>
      <c r="E28" s="9"/>
    </row>
    <row r="29" spans="1:5" ht="21.75" customHeight="1">
      <c r="A29" s="4"/>
      <c r="B29" s="13"/>
      <c r="C29" s="4"/>
      <c r="D29" s="14"/>
      <c r="E29" s="9"/>
    </row>
    <row r="30" spans="1:5" ht="21.75" customHeight="1">
      <c r="A30" s="4"/>
      <c r="B30" s="13"/>
      <c r="C30" s="4"/>
      <c r="D30" s="14"/>
      <c r="E30" s="9"/>
    </row>
    <row r="31" spans="1:5" ht="21.75" customHeight="1">
      <c r="A31" s="4"/>
      <c r="B31" s="13"/>
      <c r="C31" s="4"/>
      <c r="D31" s="14"/>
      <c r="E31" s="9"/>
    </row>
    <row r="32" spans="1:5" ht="21.75" customHeight="1">
      <c r="A32" s="72" t="s">
        <v>13</v>
      </c>
      <c r="B32" s="61"/>
      <c r="C32" s="24"/>
      <c r="D32" s="12"/>
      <c r="E32" s="7"/>
    </row>
    <row r="33" spans="1:5" ht="6.75" customHeight="1"/>
    <row r="34" spans="1:5" ht="18" customHeight="1">
      <c r="A34" s="74" t="s">
        <v>288</v>
      </c>
      <c r="B34" s="52"/>
      <c r="C34" s="52"/>
      <c r="D34" s="52"/>
      <c r="E34" s="52"/>
    </row>
    <row r="35" spans="1:5" ht="18.75" customHeight="1">
      <c r="A35" s="71" t="s">
        <v>289</v>
      </c>
      <c r="B35" s="52"/>
      <c r="C35" s="52"/>
      <c r="D35" s="52"/>
      <c r="E35" s="52"/>
    </row>
    <row r="36" spans="1:5" ht="22.5" customHeight="1">
      <c r="A36" s="62" t="s">
        <v>726</v>
      </c>
      <c r="B36" s="52"/>
      <c r="C36" s="1"/>
      <c r="D36" s="1"/>
      <c r="E36" s="1"/>
    </row>
  </sheetData>
  <mergeCells count="6">
    <mergeCell ref="A36:B36"/>
    <mergeCell ref="A1:E1"/>
    <mergeCell ref="A2:C2"/>
    <mergeCell ref="A32:B32"/>
    <mergeCell ref="A34:E34"/>
    <mergeCell ref="A35:E35"/>
  </mergeCells>
  <phoneticPr fontId="8" type="noConversion"/>
  <printOptions horizontalCentered="1"/>
  <pageMargins left="0.39370078740157499" right="0.39370078740157499" top="0.39370078740157499" bottom="0.39370078740157499" header="0" footer="0"/>
  <pageSetup paperSize="9" fitToHeight="0" orientation="portrait" r:id="rId1"/>
</worksheet>
</file>

<file path=xl/worksheets/sheet32.xml><?xml version="1.0" encoding="utf-8"?>
<worksheet xmlns="http://schemas.openxmlformats.org/spreadsheetml/2006/main" xmlns:r="http://schemas.openxmlformats.org/officeDocument/2006/relationships">
  <sheetPr>
    <pageSetUpPr fitToPage="1"/>
  </sheetPr>
  <dimension ref="A1:L36"/>
  <sheetViews>
    <sheetView view="pageLayout" workbookViewId="0">
      <selection sqref="A1:L1"/>
    </sheetView>
  </sheetViews>
  <sheetFormatPr defaultColWidth="9.140625" defaultRowHeight="12.75"/>
  <cols>
    <col min="1" max="1" width="4.5703125" customWidth="1"/>
    <col min="2" max="2" width="15" customWidth="1"/>
    <col min="3" max="3" width="5.85546875" customWidth="1"/>
    <col min="4" max="4" width="7.85546875" customWidth="1"/>
    <col min="5" max="5" width="8" customWidth="1"/>
    <col min="6" max="8" width="8.140625" customWidth="1"/>
    <col min="9" max="9" width="7.140625" customWidth="1"/>
    <col min="10" max="11" width="8.140625" customWidth="1"/>
    <col min="12" max="12" width="7.28515625" customWidth="1"/>
  </cols>
  <sheetData>
    <row r="1" spans="1:12" ht="45" customHeight="1">
      <c r="A1" s="51" t="s">
        <v>290</v>
      </c>
      <c r="B1" s="52"/>
      <c r="C1" s="52"/>
      <c r="D1" s="52"/>
      <c r="E1" s="52"/>
      <c r="F1" s="52"/>
      <c r="G1" s="52"/>
      <c r="H1" s="52"/>
      <c r="I1" s="52"/>
      <c r="J1" s="52"/>
      <c r="K1" s="52"/>
      <c r="L1" s="52"/>
    </row>
    <row r="2" spans="1:12" ht="21.75" customHeight="1">
      <c r="A2" s="63" t="s">
        <v>727</v>
      </c>
      <c r="B2" s="55"/>
      <c r="C2" s="55"/>
      <c r="D2" s="55"/>
      <c r="E2" s="55"/>
      <c r="F2" s="55"/>
      <c r="G2" s="63" t="s">
        <v>37</v>
      </c>
      <c r="H2" s="55"/>
      <c r="I2" s="55"/>
      <c r="J2" s="64" t="s">
        <v>1</v>
      </c>
      <c r="K2" s="55"/>
      <c r="L2" s="55"/>
    </row>
    <row r="3" spans="1:12" ht="21.75" customHeight="1">
      <c r="A3" s="70" t="s">
        <v>2</v>
      </c>
      <c r="B3" s="70" t="s">
        <v>291</v>
      </c>
      <c r="C3" s="70" t="s">
        <v>140</v>
      </c>
      <c r="D3" s="70" t="s">
        <v>292</v>
      </c>
      <c r="E3" s="58"/>
      <c r="F3" s="70" t="s">
        <v>293</v>
      </c>
      <c r="G3" s="58"/>
      <c r="H3" s="70" t="s">
        <v>294</v>
      </c>
      <c r="I3" s="58"/>
      <c r="J3" s="70" t="s">
        <v>295</v>
      </c>
      <c r="K3" s="58"/>
      <c r="L3" s="76" t="s">
        <v>248</v>
      </c>
    </row>
    <row r="4" spans="1:12" ht="24.75" customHeight="1">
      <c r="A4" s="66"/>
      <c r="B4" s="66"/>
      <c r="C4" s="66"/>
      <c r="D4" s="26" t="s">
        <v>296</v>
      </c>
      <c r="E4" s="26" t="s">
        <v>297</v>
      </c>
      <c r="F4" s="26" t="s">
        <v>298</v>
      </c>
      <c r="G4" s="26" t="s">
        <v>143</v>
      </c>
      <c r="H4" s="26" t="s">
        <v>298</v>
      </c>
      <c r="I4" s="26" t="s">
        <v>143</v>
      </c>
      <c r="J4" s="26" t="s">
        <v>298</v>
      </c>
      <c r="K4" s="23" t="s">
        <v>143</v>
      </c>
      <c r="L4" s="77"/>
    </row>
    <row r="5" spans="1:12" ht="21.75" customHeight="1">
      <c r="A5" s="4"/>
      <c r="B5" s="13"/>
      <c r="C5" s="4"/>
      <c r="D5" s="34"/>
      <c r="E5" s="14"/>
      <c r="F5" s="14"/>
      <c r="G5" s="34"/>
      <c r="H5" s="34"/>
      <c r="I5" s="34"/>
      <c r="J5" s="34"/>
      <c r="K5" s="34"/>
      <c r="L5" s="9"/>
    </row>
    <row r="6" spans="1:12" ht="21.75" customHeight="1">
      <c r="A6" s="4"/>
      <c r="B6" s="13"/>
      <c r="C6" s="4"/>
      <c r="D6" s="34"/>
      <c r="E6" s="14"/>
      <c r="F6" s="14"/>
      <c r="G6" s="34"/>
      <c r="H6" s="34"/>
      <c r="I6" s="34"/>
      <c r="J6" s="34"/>
      <c r="K6" s="34"/>
      <c r="L6" s="9"/>
    </row>
    <row r="7" spans="1:12" ht="21.75" customHeight="1">
      <c r="A7" s="4"/>
      <c r="B7" s="13"/>
      <c r="C7" s="4"/>
      <c r="D7" s="34"/>
      <c r="E7" s="14"/>
      <c r="F7" s="14"/>
      <c r="G7" s="34"/>
      <c r="H7" s="34"/>
      <c r="I7" s="34"/>
      <c r="J7" s="34"/>
      <c r="K7" s="34"/>
      <c r="L7" s="9"/>
    </row>
    <row r="8" spans="1:12" ht="21.75" customHeight="1">
      <c r="A8" s="4"/>
      <c r="B8" s="13"/>
      <c r="C8" s="4"/>
      <c r="D8" s="34"/>
      <c r="E8" s="14"/>
      <c r="F8" s="14"/>
      <c r="G8" s="34"/>
      <c r="H8" s="34"/>
      <c r="I8" s="34"/>
      <c r="J8" s="34"/>
      <c r="K8" s="34"/>
      <c r="L8" s="9"/>
    </row>
    <row r="9" spans="1:12" ht="21.75" customHeight="1">
      <c r="A9" s="4"/>
      <c r="B9" s="13"/>
      <c r="C9" s="4"/>
      <c r="D9" s="34"/>
      <c r="E9" s="14"/>
      <c r="F9" s="14"/>
      <c r="G9" s="34"/>
      <c r="H9" s="34"/>
      <c r="I9" s="34"/>
      <c r="J9" s="34"/>
      <c r="K9" s="34"/>
      <c r="L9" s="9"/>
    </row>
    <row r="10" spans="1:12" ht="21.75" customHeight="1">
      <c r="A10" s="4"/>
      <c r="B10" s="13"/>
      <c r="C10" s="4"/>
      <c r="D10" s="34"/>
      <c r="E10" s="14"/>
      <c r="F10" s="14"/>
      <c r="G10" s="34"/>
      <c r="H10" s="34"/>
      <c r="I10" s="34"/>
      <c r="J10" s="34"/>
      <c r="K10" s="34"/>
      <c r="L10" s="9"/>
    </row>
    <row r="11" spans="1:12" ht="21.75" customHeight="1">
      <c r="A11" s="4"/>
      <c r="B11" s="13"/>
      <c r="C11" s="4"/>
      <c r="D11" s="34"/>
      <c r="E11" s="14"/>
      <c r="F11" s="14"/>
      <c r="G11" s="34"/>
      <c r="H11" s="34"/>
      <c r="I11" s="34"/>
      <c r="J11" s="34"/>
      <c r="K11" s="34"/>
      <c r="L11" s="9"/>
    </row>
    <row r="12" spans="1:12" ht="21.75" customHeight="1">
      <c r="A12" s="4"/>
      <c r="B12" s="13"/>
      <c r="C12" s="4"/>
      <c r="D12" s="34"/>
      <c r="E12" s="14"/>
      <c r="F12" s="14"/>
      <c r="G12" s="34"/>
      <c r="H12" s="34"/>
      <c r="I12" s="34"/>
      <c r="J12" s="34"/>
      <c r="K12" s="34"/>
      <c r="L12" s="9"/>
    </row>
    <row r="13" spans="1:12" ht="21.75" customHeight="1">
      <c r="A13" s="4"/>
      <c r="B13" s="13"/>
      <c r="C13" s="4"/>
      <c r="D13" s="34"/>
      <c r="E13" s="14"/>
      <c r="F13" s="14"/>
      <c r="G13" s="34"/>
      <c r="H13" s="34"/>
      <c r="I13" s="34"/>
      <c r="J13" s="34"/>
      <c r="K13" s="34"/>
      <c r="L13" s="9"/>
    </row>
    <row r="14" spans="1:12" ht="21.75" customHeight="1">
      <c r="A14" s="4"/>
      <c r="B14" s="13"/>
      <c r="C14" s="4"/>
      <c r="D14" s="34"/>
      <c r="E14" s="14"/>
      <c r="F14" s="14"/>
      <c r="G14" s="34"/>
      <c r="H14" s="34"/>
      <c r="I14" s="34"/>
      <c r="J14" s="34"/>
      <c r="K14" s="34"/>
      <c r="L14" s="9"/>
    </row>
    <row r="15" spans="1:12" ht="21.75" customHeight="1">
      <c r="A15" s="4"/>
      <c r="B15" s="13"/>
      <c r="C15" s="4"/>
      <c r="D15" s="34"/>
      <c r="E15" s="14"/>
      <c r="F15" s="14"/>
      <c r="G15" s="34"/>
      <c r="H15" s="34"/>
      <c r="I15" s="34"/>
      <c r="J15" s="34"/>
      <c r="K15" s="34"/>
      <c r="L15" s="9"/>
    </row>
    <row r="16" spans="1:12" ht="21.75" customHeight="1">
      <c r="A16" s="4"/>
      <c r="B16" s="13"/>
      <c r="C16" s="4"/>
      <c r="D16" s="34"/>
      <c r="E16" s="14"/>
      <c r="F16" s="14"/>
      <c r="G16" s="34"/>
      <c r="H16" s="34"/>
      <c r="I16" s="34"/>
      <c r="J16" s="34"/>
      <c r="K16" s="34"/>
      <c r="L16" s="9"/>
    </row>
    <row r="17" spans="1:12" ht="21.75" customHeight="1">
      <c r="A17" s="4"/>
      <c r="B17" s="13"/>
      <c r="C17" s="4"/>
      <c r="D17" s="34"/>
      <c r="E17" s="14"/>
      <c r="F17" s="14"/>
      <c r="G17" s="34"/>
      <c r="H17" s="34"/>
      <c r="I17" s="34"/>
      <c r="J17" s="34"/>
      <c r="K17" s="34"/>
      <c r="L17" s="9"/>
    </row>
    <row r="18" spans="1:12" ht="21.75" customHeight="1">
      <c r="A18" s="4"/>
      <c r="B18" s="13"/>
      <c r="C18" s="4"/>
      <c r="D18" s="34"/>
      <c r="E18" s="14"/>
      <c r="F18" s="14"/>
      <c r="G18" s="34"/>
      <c r="H18" s="34"/>
      <c r="I18" s="34"/>
      <c r="J18" s="34"/>
      <c r="K18" s="34"/>
      <c r="L18" s="9"/>
    </row>
    <row r="19" spans="1:12" ht="21.75" customHeight="1">
      <c r="A19" s="4"/>
      <c r="B19" s="13"/>
      <c r="C19" s="4"/>
      <c r="D19" s="34"/>
      <c r="E19" s="14"/>
      <c r="F19" s="14"/>
      <c r="G19" s="34"/>
      <c r="H19" s="34"/>
      <c r="I19" s="34"/>
      <c r="J19" s="34"/>
      <c r="K19" s="34"/>
      <c r="L19" s="9"/>
    </row>
    <row r="20" spans="1:12" ht="21.75" customHeight="1">
      <c r="A20" s="4"/>
      <c r="B20" s="13"/>
      <c r="C20" s="4"/>
      <c r="D20" s="34"/>
      <c r="E20" s="14"/>
      <c r="F20" s="14"/>
      <c r="G20" s="34"/>
      <c r="H20" s="34"/>
      <c r="I20" s="34"/>
      <c r="J20" s="34"/>
      <c r="K20" s="34"/>
      <c r="L20" s="9"/>
    </row>
    <row r="21" spans="1:12" ht="21.75" customHeight="1">
      <c r="A21" s="4"/>
      <c r="B21" s="13"/>
      <c r="C21" s="4"/>
      <c r="D21" s="34"/>
      <c r="E21" s="14"/>
      <c r="F21" s="14"/>
      <c r="G21" s="34"/>
      <c r="H21" s="34"/>
      <c r="I21" s="34"/>
      <c r="J21" s="34"/>
      <c r="K21" s="34"/>
      <c r="L21" s="9"/>
    </row>
    <row r="22" spans="1:12" ht="21.75" customHeight="1">
      <c r="A22" s="4"/>
      <c r="B22" s="13"/>
      <c r="C22" s="4"/>
      <c r="D22" s="34"/>
      <c r="E22" s="14"/>
      <c r="F22" s="14"/>
      <c r="G22" s="34"/>
      <c r="H22" s="34"/>
      <c r="I22" s="34"/>
      <c r="J22" s="34"/>
      <c r="K22" s="34"/>
      <c r="L22" s="9"/>
    </row>
    <row r="23" spans="1:12" ht="21.75" customHeight="1">
      <c r="A23" s="4"/>
      <c r="B23" s="13"/>
      <c r="C23" s="4"/>
      <c r="D23" s="34"/>
      <c r="E23" s="14"/>
      <c r="F23" s="14"/>
      <c r="G23" s="34"/>
      <c r="H23" s="34"/>
      <c r="I23" s="34"/>
      <c r="J23" s="34"/>
      <c r="K23" s="34"/>
      <c r="L23" s="9"/>
    </row>
    <row r="24" spans="1:12" ht="21.75" customHeight="1">
      <c r="A24" s="4"/>
      <c r="B24" s="13"/>
      <c r="C24" s="4"/>
      <c r="D24" s="34"/>
      <c r="E24" s="14"/>
      <c r="F24" s="14"/>
      <c r="G24" s="34"/>
      <c r="H24" s="34"/>
      <c r="I24" s="34"/>
      <c r="J24" s="34"/>
      <c r="K24" s="34"/>
      <c r="L24" s="9"/>
    </row>
    <row r="25" spans="1:12" ht="21.75" customHeight="1">
      <c r="A25" s="4"/>
      <c r="B25" s="13"/>
      <c r="C25" s="4"/>
      <c r="D25" s="34"/>
      <c r="E25" s="14"/>
      <c r="F25" s="14"/>
      <c r="G25" s="34"/>
      <c r="H25" s="34"/>
      <c r="I25" s="34"/>
      <c r="J25" s="34"/>
      <c r="K25" s="34"/>
      <c r="L25" s="9"/>
    </row>
    <row r="26" spans="1:12" ht="21.75" customHeight="1">
      <c r="A26" s="4"/>
      <c r="B26" s="13"/>
      <c r="C26" s="4"/>
      <c r="D26" s="34"/>
      <c r="E26" s="14"/>
      <c r="F26" s="14"/>
      <c r="G26" s="34"/>
      <c r="H26" s="34"/>
      <c r="I26" s="34"/>
      <c r="J26" s="34"/>
      <c r="K26" s="34"/>
      <c r="L26" s="9"/>
    </row>
    <row r="27" spans="1:12" ht="21.75" customHeight="1">
      <c r="A27" s="4"/>
      <c r="B27" s="13"/>
      <c r="C27" s="4"/>
      <c r="D27" s="34"/>
      <c r="E27" s="14"/>
      <c r="F27" s="14"/>
      <c r="G27" s="34"/>
      <c r="H27" s="34"/>
      <c r="I27" s="34"/>
      <c r="J27" s="34"/>
      <c r="K27" s="34"/>
      <c r="L27" s="9"/>
    </row>
    <row r="28" spans="1:12" ht="21.75" customHeight="1">
      <c r="A28" s="4"/>
      <c r="B28" s="13"/>
      <c r="C28" s="4"/>
      <c r="D28" s="34"/>
      <c r="E28" s="14"/>
      <c r="F28" s="14"/>
      <c r="G28" s="34"/>
      <c r="H28" s="34"/>
      <c r="I28" s="34"/>
      <c r="J28" s="34"/>
      <c r="K28" s="34"/>
      <c r="L28" s="9"/>
    </row>
    <row r="29" spans="1:12" ht="21.75" customHeight="1">
      <c r="A29" s="4"/>
      <c r="B29" s="13"/>
      <c r="C29" s="4"/>
      <c r="D29" s="34"/>
      <c r="E29" s="14"/>
      <c r="F29" s="14"/>
      <c r="G29" s="34"/>
      <c r="H29" s="34"/>
      <c r="I29" s="34"/>
      <c r="J29" s="34"/>
      <c r="K29" s="34"/>
      <c r="L29" s="9"/>
    </row>
    <row r="30" spans="1:12" ht="21.75" customHeight="1">
      <c r="A30" s="4"/>
      <c r="B30" s="13"/>
      <c r="C30" s="4"/>
      <c r="D30" s="34"/>
      <c r="E30" s="14"/>
      <c r="F30" s="14"/>
      <c r="G30" s="34"/>
      <c r="H30" s="34"/>
      <c r="I30" s="34"/>
      <c r="J30" s="34"/>
      <c r="K30" s="34"/>
      <c r="L30" s="9"/>
    </row>
    <row r="31" spans="1:12" ht="21.75" customHeight="1">
      <c r="A31" s="4"/>
      <c r="B31" s="13"/>
      <c r="C31" s="4"/>
      <c r="D31" s="34"/>
      <c r="E31" s="14"/>
      <c r="F31" s="14"/>
      <c r="G31" s="34"/>
      <c r="H31" s="34"/>
      <c r="I31" s="34"/>
      <c r="J31" s="34"/>
      <c r="K31" s="34"/>
      <c r="L31" s="9"/>
    </row>
    <row r="32" spans="1:12" ht="21.75" customHeight="1">
      <c r="A32" s="70" t="s">
        <v>13</v>
      </c>
      <c r="B32" s="58"/>
      <c r="C32" s="58"/>
      <c r="D32" s="13"/>
      <c r="E32" s="13"/>
      <c r="F32" s="13"/>
      <c r="G32" s="34"/>
      <c r="H32" s="36"/>
      <c r="I32" s="36"/>
      <c r="J32" s="36"/>
      <c r="K32" s="36"/>
      <c r="L32" s="35"/>
    </row>
    <row r="33" spans="1:12" ht="24" customHeight="1">
      <c r="A33" s="75" t="s">
        <v>299</v>
      </c>
      <c r="B33" s="58"/>
      <c r="C33" s="58"/>
      <c r="D33" s="58"/>
      <c r="E33" s="58"/>
      <c r="F33" s="58"/>
      <c r="G33" s="58"/>
      <c r="H33" s="58"/>
      <c r="I33" s="58"/>
      <c r="J33" s="58"/>
      <c r="K33" s="58"/>
      <c r="L33" s="58"/>
    </row>
    <row r="34" spans="1:12" ht="15" customHeight="1">
      <c r="A34" s="71" t="s">
        <v>300</v>
      </c>
      <c r="B34" s="52"/>
      <c r="C34" s="52"/>
      <c r="D34" s="52"/>
      <c r="E34" s="52"/>
      <c r="F34" s="52"/>
      <c r="G34" s="52"/>
      <c r="H34" s="52"/>
      <c r="I34" s="52"/>
      <c r="J34" s="52"/>
      <c r="K34" s="52"/>
      <c r="L34" s="52"/>
    </row>
    <row r="35" spans="1:12" ht="1.5" customHeight="1"/>
    <row r="36" spans="1:12" ht="22.5" customHeight="1">
      <c r="A36" s="62" t="s">
        <v>726</v>
      </c>
      <c r="B36" s="52"/>
      <c r="C36" s="52"/>
      <c r="D36" s="52"/>
      <c r="E36" s="52"/>
      <c r="F36" s="52"/>
      <c r="G36" s="52"/>
      <c r="H36" s="52"/>
      <c r="I36" s="52"/>
      <c r="J36" s="52"/>
      <c r="K36" s="1"/>
      <c r="L36" s="1"/>
    </row>
  </sheetData>
  <mergeCells count="16">
    <mergeCell ref="A32:C32"/>
    <mergeCell ref="A33:L33"/>
    <mergeCell ref="A34:L34"/>
    <mergeCell ref="A36:J36"/>
    <mergeCell ref="A1:L1"/>
    <mergeCell ref="A2:F2"/>
    <mergeCell ref="G2:I2"/>
    <mergeCell ref="J2:L2"/>
    <mergeCell ref="A3:A4"/>
    <mergeCell ref="B3:B4"/>
    <mergeCell ref="C3:C4"/>
    <mergeCell ref="D3:E3"/>
    <mergeCell ref="F3:G3"/>
    <mergeCell ref="H3:I3"/>
    <mergeCell ref="J3:K3"/>
    <mergeCell ref="L3:L4"/>
  </mergeCells>
  <phoneticPr fontId="8" type="noConversion"/>
  <printOptions horizontalCentered="1"/>
  <pageMargins left="0.52447916666666672" right="0.39370078740157499" top="0.39370078740157499" bottom="0.39370078740157499" header="0" footer="0"/>
  <pageSetup paperSize="9" scale="99" fitToHeight="0" orientation="portrait" r:id="rId1"/>
</worksheet>
</file>

<file path=xl/worksheets/sheet33.xml><?xml version="1.0" encoding="utf-8"?>
<worksheet xmlns="http://schemas.openxmlformats.org/spreadsheetml/2006/main" xmlns:r="http://schemas.openxmlformats.org/officeDocument/2006/relationships">
  <sheetPr>
    <pageSetUpPr fitToPage="1"/>
  </sheetPr>
  <dimension ref="A1:G36"/>
  <sheetViews>
    <sheetView view="pageLayout" workbookViewId="0">
      <selection sqref="A1:G1"/>
    </sheetView>
  </sheetViews>
  <sheetFormatPr defaultColWidth="9.140625" defaultRowHeight="12.75"/>
  <cols>
    <col min="1" max="1" width="5.42578125" customWidth="1"/>
    <col min="2" max="2" width="25.85546875" customWidth="1"/>
    <col min="3" max="3" width="21.28515625" customWidth="1"/>
    <col min="4" max="4" width="11.5703125" customWidth="1"/>
    <col min="5" max="5" width="8.140625" customWidth="1"/>
    <col min="6" max="6" width="9.85546875" customWidth="1"/>
    <col min="7" max="7" width="14.28515625" customWidth="1"/>
  </cols>
  <sheetData>
    <row r="1" spans="1:7" ht="45" customHeight="1">
      <c r="A1" s="51" t="s">
        <v>301</v>
      </c>
      <c r="B1" s="52"/>
      <c r="C1" s="52"/>
      <c r="D1" s="52"/>
      <c r="E1" s="52"/>
      <c r="F1" s="52"/>
      <c r="G1" s="52"/>
    </row>
    <row r="2" spans="1:7" ht="21.75" customHeight="1">
      <c r="A2" s="63" t="s">
        <v>727</v>
      </c>
      <c r="B2" s="55"/>
      <c r="C2" s="55"/>
      <c r="D2" s="78" t="s">
        <v>37</v>
      </c>
      <c r="E2" s="55"/>
      <c r="F2" s="5"/>
      <c r="G2" s="5" t="s">
        <v>1</v>
      </c>
    </row>
    <row r="3" spans="1:7" ht="29.25" customHeight="1">
      <c r="A3" s="26" t="s">
        <v>2</v>
      </c>
      <c r="B3" s="26" t="s">
        <v>302</v>
      </c>
      <c r="C3" s="26" t="s">
        <v>303</v>
      </c>
      <c r="D3" s="26" t="s">
        <v>304</v>
      </c>
      <c r="E3" s="26" t="s">
        <v>305</v>
      </c>
      <c r="F3" s="26" t="s">
        <v>295</v>
      </c>
      <c r="G3" s="23" t="s">
        <v>248</v>
      </c>
    </row>
    <row r="4" spans="1:7" ht="21.75" customHeight="1">
      <c r="A4" s="4"/>
      <c r="B4" s="13"/>
      <c r="C4" s="4"/>
      <c r="D4" s="14"/>
      <c r="E4" s="13"/>
      <c r="F4" s="13"/>
      <c r="G4" s="9"/>
    </row>
    <row r="5" spans="1:7" ht="21.75" customHeight="1">
      <c r="A5" s="4"/>
      <c r="B5" s="13"/>
      <c r="C5" s="4"/>
      <c r="D5" s="14"/>
      <c r="E5" s="13"/>
      <c r="F5" s="13"/>
      <c r="G5" s="9"/>
    </row>
    <row r="6" spans="1:7" ht="21.75" customHeight="1">
      <c r="A6" s="4"/>
      <c r="B6" s="13"/>
      <c r="C6" s="4"/>
      <c r="D6" s="14"/>
      <c r="E6" s="13"/>
      <c r="F6" s="13"/>
      <c r="G6" s="9"/>
    </row>
    <row r="7" spans="1:7" ht="21.75" customHeight="1">
      <c r="A7" s="4"/>
      <c r="B7" s="13"/>
      <c r="C7" s="4"/>
      <c r="D7" s="14"/>
      <c r="E7" s="13"/>
      <c r="F7" s="13"/>
      <c r="G7" s="9"/>
    </row>
    <row r="8" spans="1:7" ht="21.75" customHeight="1">
      <c r="A8" s="4"/>
      <c r="B8" s="13"/>
      <c r="C8" s="4"/>
      <c r="D8" s="14"/>
      <c r="E8" s="13"/>
      <c r="F8" s="13"/>
      <c r="G8" s="9"/>
    </row>
    <row r="9" spans="1:7" ht="21.75" customHeight="1">
      <c r="A9" s="4"/>
      <c r="B9" s="13"/>
      <c r="C9" s="4"/>
      <c r="D9" s="14"/>
      <c r="E9" s="13"/>
      <c r="F9" s="13"/>
      <c r="G9" s="9"/>
    </row>
    <row r="10" spans="1:7" ht="21.75" customHeight="1">
      <c r="A10" s="4"/>
      <c r="B10" s="13"/>
      <c r="C10" s="4"/>
      <c r="D10" s="14"/>
      <c r="E10" s="13"/>
      <c r="F10" s="13"/>
      <c r="G10" s="9"/>
    </row>
    <row r="11" spans="1:7" ht="21.75" customHeight="1">
      <c r="A11" s="4"/>
      <c r="B11" s="13"/>
      <c r="C11" s="4"/>
      <c r="D11" s="14"/>
      <c r="E11" s="13"/>
      <c r="F11" s="13"/>
      <c r="G11" s="9"/>
    </row>
    <row r="12" spans="1:7" ht="21.75" customHeight="1">
      <c r="A12" s="4"/>
      <c r="B12" s="13"/>
      <c r="C12" s="4"/>
      <c r="D12" s="14"/>
      <c r="E12" s="13"/>
      <c r="F12" s="13"/>
      <c r="G12" s="9"/>
    </row>
    <row r="13" spans="1:7" ht="21.75" customHeight="1">
      <c r="A13" s="4"/>
      <c r="B13" s="13"/>
      <c r="C13" s="4"/>
      <c r="D13" s="14"/>
      <c r="E13" s="13"/>
      <c r="F13" s="13"/>
      <c r="G13" s="9"/>
    </row>
    <row r="14" spans="1:7" ht="21.75" customHeight="1">
      <c r="A14" s="4"/>
      <c r="B14" s="13"/>
      <c r="C14" s="4"/>
      <c r="D14" s="14"/>
      <c r="E14" s="13"/>
      <c r="F14" s="13"/>
      <c r="G14" s="9"/>
    </row>
    <row r="15" spans="1:7" ht="21.75" customHeight="1">
      <c r="A15" s="4"/>
      <c r="B15" s="13"/>
      <c r="C15" s="4"/>
      <c r="D15" s="14"/>
      <c r="E15" s="13"/>
      <c r="F15" s="13"/>
      <c r="G15" s="9"/>
    </row>
    <row r="16" spans="1:7" ht="21.75" customHeight="1">
      <c r="A16" s="4"/>
      <c r="B16" s="13"/>
      <c r="C16" s="4"/>
      <c r="D16" s="14"/>
      <c r="E16" s="13"/>
      <c r="F16" s="13"/>
      <c r="G16" s="9"/>
    </row>
    <row r="17" spans="1:7" ht="21.75" customHeight="1">
      <c r="A17" s="4"/>
      <c r="B17" s="13"/>
      <c r="C17" s="4"/>
      <c r="D17" s="14"/>
      <c r="E17" s="13"/>
      <c r="F17" s="13"/>
      <c r="G17" s="9"/>
    </row>
    <row r="18" spans="1:7" ht="21.75" customHeight="1">
      <c r="A18" s="4"/>
      <c r="B18" s="13"/>
      <c r="C18" s="4"/>
      <c r="D18" s="14"/>
      <c r="E18" s="13"/>
      <c r="F18" s="13"/>
      <c r="G18" s="9"/>
    </row>
    <row r="19" spans="1:7" ht="21.75" customHeight="1">
      <c r="A19" s="4"/>
      <c r="B19" s="13"/>
      <c r="C19" s="4"/>
      <c r="D19" s="14"/>
      <c r="E19" s="13"/>
      <c r="F19" s="13"/>
      <c r="G19" s="9"/>
    </row>
    <row r="20" spans="1:7" ht="21.75" customHeight="1">
      <c r="A20" s="4"/>
      <c r="B20" s="13"/>
      <c r="C20" s="4"/>
      <c r="D20" s="14"/>
      <c r="E20" s="13"/>
      <c r="F20" s="13"/>
      <c r="G20" s="9"/>
    </row>
    <row r="21" spans="1:7" ht="21.75" customHeight="1">
      <c r="A21" s="4"/>
      <c r="B21" s="13"/>
      <c r="C21" s="4"/>
      <c r="D21" s="14"/>
      <c r="E21" s="13"/>
      <c r="F21" s="13"/>
      <c r="G21" s="9"/>
    </row>
    <row r="22" spans="1:7" ht="21.75" customHeight="1">
      <c r="A22" s="4"/>
      <c r="B22" s="13"/>
      <c r="C22" s="4"/>
      <c r="D22" s="14"/>
      <c r="E22" s="13"/>
      <c r="F22" s="13"/>
      <c r="G22" s="9"/>
    </row>
    <row r="23" spans="1:7" ht="21.75" customHeight="1">
      <c r="A23" s="4"/>
      <c r="B23" s="13"/>
      <c r="C23" s="4"/>
      <c r="D23" s="14"/>
      <c r="E23" s="13"/>
      <c r="F23" s="13"/>
      <c r="G23" s="9"/>
    </row>
    <row r="24" spans="1:7" ht="21.75" customHeight="1">
      <c r="A24" s="4"/>
      <c r="B24" s="13"/>
      <c r="C24" s="4"/>
      <c r="D24" s="14"/>
      <c r="E24" s="13"/>
      <c r="F24" s="13"/>
      <c r="G24" s="9"/>
    </row>
    <row r="25" spans="1:7" ht="21.75" customHeight="1">
      <c r="A25" s="4"/>
      <c r="B25" s="13"/>
      <c r="C25" s="4"/>
      <c r="D25" s="14"/>
      <c r="E25" s="13"/>
      <c r="F25" s="13"/>
      <c r="G25" s="9"/>
    </row>
    <row r="26" spans="1:7" ht="21.75" customHeight="1">
      <c r="A26" s="4"/>
      <c r="B26" s="13"/>
      <c r="C26" s="4"/>
      <c r="D26" s="14"/>
      <c r="E26" s="13"/>
      <c r="F26" s="13"/>
      <c r="G26" s="9"/>
    </row>
    <row r="27" spans="1:7" ht="21.75" customHeight="1">
      <c r="A27" s="4"/>
      <c r="B27" s="13"/>
      <c r="C27" s="4"/>
      <c r="D27" s="14"/>
      <c r="E27" s="13"/>
      <c r="F27" s="13"/>
      <c r="G27" s="9"/>
    </row>
    <row r="28" spans="1:7" ht="21.75" customHeight="1">
      <c r="A28" s="4"/>
      <c r="B28" s="13"/>
      <c r="C28" s="4"/>
      <c r="D28" s="14"/>
      <c r="E28" s="13"/>
      <c r="F28" s="13"/>
      <c r="G28" s="9"/>
    </row>
    <row r="29" spans="1:7" ht="21.75" customHeight="1">
      <c r="A29" s="4"/>
      <c r="B29" s="13"/>
      <c r="C29" s="4"/>
      <c r="D29" s="14"/>
      <c r="E29" s="13"/>
      <c r="F29" s="13"/>
      <c r="G29" s="9"/>
    </row>
    <row r="30" spans="1:7" ht="21.75" customHeight="1">
      <c r="A30" s="4"/>
      <c r="B30" s="13"/>
      <c r="C30" s="4"/>
      <c r="D30" s="14"/>
      <c r="E30" s="13"/>
      <c r="F30" s="13"/>
      <c r="G30" s="9"/>
    </row>
    <row r="31" spans="1:7" ht="21.75" customHeight="1">
      <c r="A31" s="4"/>
      <c r="B31" s="13"/>
      <c r="C31" s="4"/>
      <c r="D31" s="14"/>
      <c r="E31" s="13"/>
      <c r="F31" s="13"/>
      <c r="G31" s="9"/>
    </row>
    <row r="32" spans="1:7" ht="21.75" customHeight="1">
      <c r="A32" s="72" t="s">
        <v>240</v>
      </c>
      <c r="B32" s="61"/>
      <c r="C32" s="61"/>
      <c r="D32" s="12"/>
      <c r="E32" s="6"/>
      <c r="F32" s="6"/>
      <c r="G32" s="7"/>
    </row>
    <row r="33" spans="1:7" ht="2.25" customHeight="1"/>
    <row r="34" spans="1:7" ht="17.25" customHeight="1">
      <c r="A34" s="74" t="s">
        <v>306</v>
      </c>
      <c r="B34" s="52"/>
      <c r="C34" s="52"/>
      <c r="D34" s="52"/>
      <c r="E34" s="52"/>
      <c r="F34" s="52"/>
      <c r="G34" s="52"/>
    </row>
    <row r="35" spans="1:7" ht="16.5" customHeight="1">
      <c r="A35" s="71" t="s">
        <v>307</v>
      </c>
      <c r="B35" s="52"/>
      <c r="C35" s="52"/>
      <c r="D35" s="52"/>
      <c r="E35" s="52"/>
      <c r="F35" s="52"/>
      <c r="G35" s="52"/>
    </row>
    <row r="36" spans="1:7" ht="22.5" customHeight="1">
      <c r="A36" s="62" t="s">
        <v>726</v>
      </c>
      <c r="B36" s="52"/>
      <c r="C36" s="52"/>
      <c r="D36" s="52"/>
      <c r="E36" s="1"/>
      <c r="F36" s="1"/>
      <c r="G36" s="1"/>
    </row>
  </sheetData>
  <mergeCells count="7">
    <mergeCell ref="A35:G35"/>
    <mergeCell ref="A36:D36"/>
    <mergeCell ref="A1:G1"/>
    <mergeCell ref="A2:C2"/>
    <mergeCell ref="D2:E2"/>
    <mergeCell ref="A32:C32"/>
    <mergeCell ref="A34:G34"/>
  </mergeCells>
  <phoneticPr fontId="8" type="noConversion"/>
  <printOptions horizontalCentered="1"/>
  <pageMargins left="0.54427083333333337" right="0.39370078740157499" top="0.39370078740157499" bottom="0.39370078740157499" header="0" footer="0"/>
  <pageSetup paperSize="9" scale="98" fitToHeight="0" orientation="portrait" r:id="rId1"/>
</worksheet>
</file>

<file path=xl/worksheets/sheet34.xml><?xml version="1.0" encoding="utf-8"?>
<worksheet xmlns="http://schemas.openxmlformats.org/spreadsheetml/2006/main" xmlns:r="http://schemas.openxmlformats.org/officeDocument/2006/relationships">
  <sheetPr>
    <pageSetUpPr fitToPage="1"/>
  </sheetPr>
  <dimension ref="A1:H24"/>
  <sheetViews>
    <sheetView view="pageLayout" workbookViewId="0">
      <selection sqref="A1:G1"/>
    </sheetView>
  </sheetViews>
  <sheetFormatPr defaultColWidth="9.140625" defaultRowHeight="12.75"/>
  <cols>
    <col min="1" max="1" width="5.42578125" customWidth="1"/>
    <col min="2" max="2" width="34" customWidth="1"/>
    <col min="3" max="3" width="8.28515625" customWidth="1"/>
    <col min="4" max="4" width="10.140625" customWidth="1"/>
    <col min="5" max="5" width="9.42578125" customWidth="1"/>
    <col min="6" max="6" width="13.140625" customWidth="1"/>
    <col min="7" max="7" width="8.42578125" customWidth="1"/>
    <col min="8" max="8" width="7.7109375" customWidth="1"/>
  </cols>
  <sheetData>
    <row r="1" spans="1:8" ht="45" customHeight="1">
      <c r="A1" s="51" t="s">
        <v>308</v>
      </c>
      <c r="B1" s="52"/>
      <c r="C1" s="52"/>
      <c r="D1" s="52"/>
      <c r="E1" s="52"/>
      <c r="F1" s="52"/>
      <c r="G1" s="52"/>
      <c r="H1" s="1"/>
    </row>
    <row r="2" spans="1:8" ht="28.5" customHeight="1">
      <c r="A2" s="63" t="s">
        <v>727</v>
      </c>
      <c r="B2" s="55"/>
      <c r="C2" s="63" t="s">
        <v>37</v>
      </c>
      <c r="D2" s="55"/>
      <c r="E2" s="3"/>
      <c r="F2" s="3"/>
      <c r="G2" s="64" t="s">
        <v>1</v>
      </c>
      <c r="H2" s="55"/>
    </row>
    <row r="3" spans="1:8" ht="22.5" customHeight="1">
      <c r="A3" s="70" t="s">
        <v>2</v>
      </c>
      <c r="B3" s="70" t="s">
        <v>242</v>
      </c>
      <c r="C3" s="70" t="s">
        <v>309</v>
      </c>
      <c r="D3" s="70" t="s">
        <v>310</v>
      </c>
      <c r="E3" s="70" t="s">
        <v>311</v>
      </c>
      <c r="F3" s="70" t="s">
        <v>312</v>
      </c>
      <c r="G3" s="70" t="s">
        <v>313</v>
      </c>
      <c r="H3" s="67"/>
    </row>
    <row r="4" spans="1:8" ht="22.5" customHeight="1">
      <c r="A4" s="66"/>
      <c r="B4" s="66"/>
      <c r="C4" s="66"/>
      <c r="D4" s="66"/>
      <c r="E4" s="66"/>
      <c r="F4" s="66"/>
      <c r="G4" s="26" t="s">
        <v>314</v>
      </c>
      <c r="H4" s="23" t="s">
        <v>315</v>
      </c>
    </row>
    <row r="5" spans="1:8" ht="22.5" customHeight="1">
      <c r="A5" s="4" t="s">
        <v>316</v>
      </c>
      <c r="B5" s="4" t="s">
        <v>317</v>
      </c>
      <c r="C5" s="4"/>
      <c r="D5" s="29"/>
      <c r="E5" s="29"/>
      <c r="F5" s="29"/>
      <c r="G5" s="32"/>
      <c r="H5" s="2"/>
    </row>
    <row r="6" spans="1:8" ht="22.5" customHeight="1">
      <c r="A6" s="4" t="s">
        <v>9</v>
      </c>
      <c r="B6" s="13"/>
      <c r="C6" s="4"/>
      <c r="D6" s="34"/>
      <c r="E6" s="14"/>
      <c r="F6" s="14"/>
      <c r="G6" s="14"/>
      <c r="H6" s="2"/>
    </row>
    <row r="7" spans="1:8" ht="22.5" customHeight="1">
      <c r="A7" s="4" t="s">
        <v>11</v>
      </c>
      <c r="B7" s="13"/>
      <c r="C7" s="4"/>
      <c r="D7" s="34"/>
      <c r="E7" s="14"/>
      <c r="F7" s="14"/>
      <c r="G7" s="14"/>
      <c r="H7" s="2"/>
    </row>
    <row r="8" spans="1:8" ht="22.5" customHeight="1">
      <c r="A8" s="4" t="s">
        <v>12</v>
      </c>
      <c r="B8" s="13"/>
      <c r="C8" s="4"/>
      <c r="D8" s="34"/>
      <c r="E8" s="14"/>
      <c r="F8" s="14"/>
      <c r="G8" s="14"/>
      <c r="H8" s="2"/>
    </row>
    <row r="9" spans="1:8" ht="22.5" customHeight="1">
      <c r="A9" s="70" t="s">
        <v>318</v>
      </c>
      <c r="B9" s="58"/>
      <c r="C9" s="58"/>
      <c r="D9" s="58"/>
      <c r="E9" s="58"/>
      <c r="F9" s="58"/>
      <c r="G9" s="14"/>
      <c r="H9" s="2"/>
    </row>
    <row r="10" spans="1:8" ht="22.5" customHeight="1">
      <c r="A10" s="4" t="s">
        <v>319</v>
      </c>
      <c r="B10" s="4" t="s">
        <v>320</v>
      </c>
      <c r="C10" s="4"/>
      <c r="D10" s="29"/>
      <c r="E10" s="29"/>
      <c r="F10" s="29"/>
      <c r="G10" s="32"/>
      <c r="H10" s="2"/>
    </row>
    <row r="11" spans="1:8" ht="22.5" customHeight="1">
      <c r="A11" s="4" t="s">
        <v>9</v>
      </c>
      <c r="B11" s="13"/>
      <c r="C11" s="4"/>
      <c r="D11" s="34"/>
      <c r="E11" s="14"/>
      <c r="F11" s="14"/>
      <c r="G11" s="14"/>
      <c r="H11" s="2"/>
    </row>
    <row r="12" spans="1:8" ht="22.5" customHeight="1">
      <c r="A12" s="4" t="s">
        <v>11</v>
      </c>
      <c r="B12" s="13"/>
      <c r="C12" s="4"/>
      <c r="D12" s="34"/>
      <c r="E12" s="14"/>
      <c r="F12" s="14"/>
      <c r="G12" s="14"/>
      <c r="H12" s="2"/>
    </row>
    <row r="13" spans="1:8" ht="22.5" customHeight="1">
      <c r="A13" s="4" t="s">
        <v>12</v>
      </c>
      <c r="B13" s="13"/>
      <c r="C13" s="4"/>
      <c r="D13" s="34"/>
      <c r="E13" s="14"/>
      <c r="F13" s="14"/>
      <c r="G13" s="14"/>
      <c r="H13" s="2"/>
    </row>
    <row r="14" spans="1:8" ht="24.75" customHeight="1">
      <c r="A14" s="70" t="s">
        <v>321</v>
      </c>
      <c r="B14" s="58"/>
      <c r="C14" s="58"/>
      <c r="D14" s="58"/>
      <c r="E14" s="58"/>
      <c r="F14" s="58"/>
      <c r="G14" s="14"/>
      <c r="H14" s="2"/>
    </row>
    <row r="15" spans="1:8" ht="22.5" customHeight="1">
      <c r="A15" s="4" t="s">
        <v>322</v>
      </c>
      <c r="B15" s="4" t="s">
        <v>323</v>
      </c>
      <c r="C15" s="4"/>
      <c r="D15" s="29"/>
      <c r="E15" s="29"/>
      <c r="F15" s="29"/>
      <c r="G15" s="32"/>
      <c r="H15" s="2"/>
    </row>
    <row r="16" spans="1:8" ht="22.5" customHeight="1">
      <c r="A16" s="4" t="s">
        <v>9</v>
      </c>
      <c r="B16" s="13"/>
      <c r="C16" s="4"/>
      <c r="D16" s="34"/>
      <c r="E16" s="14"/>
      <c r="F16" s="14"/>
      <c r="G16" s="14"/>
      <c r="H16" s="2"/>
    </row>
    <row r="17" spans="1:8" ht="22.5" customHeight="1">
      <c r="A17" s="4" t="s">
        <v>11</v>
      </c>
      <c r="B17" s="13"/>
      <c r="C17" s="4"/>
      <c r="D17" s="34"/>
      <c r="E17" s="14"/>
      <c r="F17" s="14"/>
      <c r="G17" s="14"/>
      <c r="H17" s="2"/>
    </row>
    <row r="18" spans="1:8" ht="22.5" customHeight="1">
      <c r="A18" s="4" t="s">
        <v>12</v>
      </c>
      <c r="B18" s="13"/>
      <c r="C18" s="4"/>
      <c r="D18" s="34"/>
      <c r="E18" s="14"/>
      <c r="F18" s="14"/>
      <c r="G18" s="14"/>
      <c r="H18" s="2"/>
    </row>
    <row r="19" spans="1:8" ht="22.5" customHeight="1">
      <c r="A19" s="70" t="s">
        <v>324</v>
      </c>
      <c r="B19" s="58"/>
      <c r="C19" s="58"/>
      <c r="D19" s="58"/>
      <c r="E19" s="58"/>
      <c r="F19" s="58"/>
      <c r="G19" s="14"/>
      <c r="H19" s="2"/>
    </row>
    <row r="20" spans="1:8" ht="22.5" customHeight="1">
      <c r="A20" s="79" t="s">
        <v>325</v>
      </c>
      <c r="B20" s="58"/>
      <c r="C20" s="58"/>
      <c r="D20" s="58"/>
      <c r="E20" s="58"/>
      <c r="F20" s="58"/>
      <c r="G20" s="14"/>
      <c r="H20" s="2"/>
    </row>
    <row r="21" spans="1:8" ht="22.5" customHeight="1">
      <c r="A21" s="72" t="s">
        <v>282</v>
      </c>
      <c r="B21" s="61"/>
      <c r="C21" s="61"/>
      <c r="D21" s="61"/>
      <c r="E21" s="61"/>
      <c r="F21" s="61"/>
      <c r="G21" s="12"/>
      <c r="H21" s="7"/>
    </row>
    <row r="22" spans="1:8" ht="7.5" customHeight="1"/>
    <row r="23" spans="1:8" ht="32.25" customHeight="1">
      <c r="A23" s="74" t="s">
        <v>326</v>
      </c>
      <c r="B23" s="52"/>
      <c r="C23" s="52"/>
      <c r="D23" s="52"/>
      <c r="E23" s="52"/>
      <c r="F23" s="52"/>
      <c r="G23" s="52"/>
      <c r="H23" s="52"/>
    </row>
    <row r="24" spans="1:8" ht="17.25" customHeight="1">
      <c r="A24" s="62" t="s">
        <v>726</v>
      </c>
      <c r="B24" s="52"/>
      <c r="C24" s="52"/>
      <c r="D24" s="52"/>
      <c r="E24" s="52"/>
      <c r="F24" s="52"/>
      <c r="G24" s="52"/>
      <c r="H24" s="1" t="s">
        <v>327</v>
      </c>
    </row>
  </sheetData>
  <mergeCells count="18">
    <mergeCell ref="A23:H23"/>
    <mergeCell ref="A24:G24"/>
    <mergeCell ref="A9:F9"/>
    <mergeCell ref="A14:F14"/>
    <mergeCell ref="A19:F19"/>
    <mergeCell ref="A20:F20"/>
    <mergeCell ref="A21:F21"/>
    <mergeCell ref="A1:G1"/>
    <mergeCell ref="A2:B2"/>
    <mergeCell ref="C2:D2"/>
    <mergeCell ref="G2:H2"/>
    <mergeCell ref="A3:A4"/>
    <mergeCell ref="B3:B4"/>
    <mergeCell ref="C3:C4"/>
    <mergeCell ref="D3:D4"/>
    <mergeCell ref="E3:E4"/>
    <mergeCell ref="F3:F4"/>
    <mergeCell ref="G3:H3"/>
  </mergeCells>
  <phoneticPr fontId="8" type="noConversion"/>
  <printOptions horizontalCentered="1"/>
  <pageMargins left="0.49479166666666669" right="0.39370078740157499" top="0.39370078740157499" bottom="0.39370078740157499" header="0" footer="0"/>
  <pageSetup paperSize="9" scale="99" fitToHeight="0" orientation="portrait" r:id="rId1"/>
</worksheet>
</file>

<file path=xl/worksheets/sheet35.xml><?xml version="1.0" encoding="utf-8"?>
<worksheet xmlns="http://schemas.openxmlformats.org/spreadsheetml/2006/main" xmlns:r="http://schemas.openxmlformats.org/officeDocument/2006/relationships">
  <sheetPr>
    <pageSetUpPr fitToPage="1"/>
  </sheetPr>
  <dimension ref="A1:G34"/>
  <sheetViews>
    <sheetView view="pageLayout" workbookViewId="0">
      <selection activeCell="G4" sqref="G4"/>
    </sheetView>
  </sheetViews>
  <sheetFormatPr defaultColWidth="9.140625" defaultRowHeight="12.75"/>
  <cols>
    <col min="1" max="1" width="8" customWidth="1"/>
    <col min="2" max="2" width="25.28515625" customWidth="1"/>
    <col min="3" max="3" width="18.7109375" customWidth="1"/>
    <col min="4" max="4" width="17.28515625" customWidth="1"/>
    <col min="5" max="5" width="13.5703125" customWidth="1"/>
    <col min="6" max="6" width="9.140625" customWidth="1"/>
    <col min="7" max="7" width="10" customWidth="1"/>
  </cols>
  <sheetData>
    <row r="1" spans="1:7" ht="31.5" customHeight="1">
      <c r="A1" s="51" t="s">
        <v>328</v>
      </c>
      <c r="B1" s="52"/>
      <c r="C1" s="52"/>
      <c r="D1" s="52"/>
      <c r="E1" s="52"/>
      <c r="F1" s="52"/>
      <c r="G1" s="52"/>
    </row>
    <row r="2" spans="1:7" ht="40.5" customHeight="1">
      <c r="A2" s="63" t="s">
        <v>727</v>
      </c>
      <c r="B2" s="55"/>
      <c r="C2" s="55"/>
      <c r="D2" s="63" t="s">
        <v>37</v>
      </c>
      <c r="E2" s="55"/>
      <c r="F2" s="55"/>
      <c r="G2" s="5" t="s">
        <v>1</v>
      </c>
    </row>
    <row r="3" spans="1:7" ht="22.5" customHeight="1">
      <c r="A3" s="26" t="s">
        <v>2</v>
      </c>
      <c r="B3" s="26" t="s">
        <v>242</v>
      </c>
      <c r="C3" s="26" t="s">
        <v>329</v>
      </c>
      <c r="D3" s="26" t="s">
        <v>330</v>
      </c>
      <c r="E3" s="26" t="s">
        <v>243</v>
      </c>
      <c r="F3" s="26" t="s">
        <v>331</v>
      </c>
      <c r="G3" s="23" t="s">
        <v>4</v>
      </c>
    </row>
    <row r="4" spans="1:7" ht="22.5" customHeight="1">
      <c r="A4" s="4" t="s">
        <v>9</v>
      </c>
      <c r="B4" s="13" t="s">
        <v>630</v>
      </c>
      <c r="C4" s="29">
        <v>705130.66</v>
      </c>
      <c r="D4" s="13" t="s">
        <v>892</v>
      </c>
      <c r="E4" s="4"/>
      <c r="F4" s="42">
        <v>1.4999999999999999E-2</v>
      </c>
      <c r="G4" s="41">
        <f>705130.94*1.5%</f>
        <v>10576.964099999999</v>
      </c>
    </row>
    <row r="5" spans="1:7" ht="22.5" customHeight="1">
      <c r="A5" s="4"/>
      <c r="B5" s="13"/>
      <c r="C5" s="29"/>
      <c r="D5" s="13"/>
      <c r="E5" s="4"/>
      <c r="F5" s="4"/>
      <c r="G5" s="45"/>
    </row>
    <row r="6" spans="1:7" ht="22.5" customHeight="1">
      <c r="A6" s="4"/>
      <c r="B6" s="13"/>
      <c r="C6" s="29"/>
      <c r="D6" s="13"/>
      <c r="E6" s="4"/>
      <c r="F6" s="4"/>
      <c r="G6" s="15"/>
    </row>
    <row r="7" spans="1:7" ht="22.5" customHeight="1">
      <c r="A7" s="4"/>
      <c r="B7" s="13"/>
      <c r="C7" s="29"/>
      <c r="D7" s="13"/>
      <c r="E7" s="4"/>
      <c r="F7" s="4"/>
      <c r="G7" s="15"/>
    </row>
    <row r="8" spans="1:7" ht="22.5" customHeight="1">
      <c r="A8" s="4"/>
      <c r="B8" s="13"/>
      <c r="C8" s="29"/>
      <c r="D8" s="13"/>
      <c r="E8" s="4"/>
      <c r="F8" s="4"/>
      <c r="G8" s="15"/>
    </row>
    <row r="9" spans="1:7" ht="22.5" customHeight="1">
      <c r="A9" s="4"/>
      <c r="B9" s="13"/>
      <c r="C9" s="29"/>
      <c r="D9" s="13"/>
      <c r="E9" s="4"/>
      <c r="F9" s="4"/>
      <c r="G9" s="15"/>
    </row>
    <row r="10" spans="1:7" ht="22.5" customHeight="1">
      <c r="A10" s="4"/>
      <c r="B10" s="13"/>
      <c r="C10" s="29"/>
      <c r="D10" s="13"/>
      <c r="E10" s="4"/>
      <c r="F10" s="4"/>
      <c r="G10" s="15"/>
    </row>
    <row r="11" spans="1:7" ht="22.5" customHeight="1">
      <c r="A11" s="4"/>
      <c r="B11" s="13"/>
      <c r="C11" s="29"/>
      <c r="D11" s="13"/>
      <c r="E11" s="4"/>
      <c r="F11" s="4"/>
      <c r="G11" s="15"/>
    </row>
    <row r="12" spans="1:7" ht="22.5" customHeight="1">
      <c r="A12" s="4"/>
      <c r="B12" s="13"/>
      <c r="C12" s="29"/>
      <c r="D12" s="13"/>
      <c r="E12" s="4"/>
      <c r="F12" s="4"/>
      <c r="G12" s="15"/>
    </row>
    <row r="13" spans="1:7" ht="22.5" customHeight="1">
      <c r="A13" s="4"/>
      <c r="B13" s="13"/>
      <c r="C13" s="29"/>
      <c r="D13" s="13"/>
      <c r="E13" s="4"/>
      <c r="F13" s="4"/>
      <c r="G13" s="15"/>
    </row>
    <row r="14" spans="1:7" ht="22.5" customHeight="1">
      <c r="A14" s="4"/>
      <c r="B14" s="13"/>
      <c r="C14" s="29"/>
      <c r="D14" s="13"/>
      <c r="E14" s="4"/>
      <c r="F14" s="4"/>
      <c r="G14" s="15"/>
    </row>
    <row r="15" spans="1:7" ht="22.5" customHeight="1">
      <c r="A15" s="4"/>
      <c r="B15" s="13"/>
      <c r="C15" s="29"/>
      <c r="D15" s="13"/>
      <c r="E15" s="4"/>
      <c r="F15" s="4"/>
      <c r="G15" s="15"/>
    </row>
    <row r="16" spans="1:7" ht="22.5" customHeight="1">
      <c r="A16" s="4"/>
      <c r="B16" s="13"/>
      <c r="C16" s="29"/>
      <c r="D16" s="13"/>
      <c r="E16" s="4"/>
      <c r="F16" s="4"/>
      <c r="G16" s="15"/>
    </row>
    <row r="17" spans="1:7" ht="22.5" customHeight="1">
      <c r="A17" s="4"/>
      <c r="B17" s="13"/>
      <c r="C17" s="29"/>
      <c r="D17" s="13"/>
      <c r="E17" s="4"/>
      <c r="F17" s="4"/>
      <c r="G17" s="15"/>
    </row>
    <row r="18" spans="1:7" ht="22.5" customHeight="1">
      <c r="A18" s="4"/>
      <c r="B18" s="13"/>
      <c r="C18" s="29"/>
      <c r="D18" s="13"/>
      <c r="E18" s="4"/>
      <c r="F18" s="4"/>
      <c r="G18" s="15"/>
    </row>
    <row r="19" spans="1:7" ht="22.5" customHeight="1">
      <c r="A19" s="4"/>
      <c r="B19" s="13"/>
      <c r="C19" s="29"/>
      <c r="D19" s="13"/>
      <c r="E19" s="4"/>
      <c r="F19" s="4"/>
      <c r="G19" s="15"/>
    </row>
    <row r="20" spans="1:7" ht="22.5" customHeight="1">
      <c r="A20" s="4"/>
      <c r="B20" s="13"/>
      <c r="C20" s="29"/>
      <c r="D20" s="13"/>
      <c r="E20" s="4"/>
      <c r="F20" s="4"/>
      <c r="G20" s="15"/>
    </row>
    <row r="21" spans="1:7" ht="22.5" customHeight="1">
      <c r="A21" s="4"/>
      <c r="B21" s="13"/>
      <c r="C21" s="29"/>
      <c r="D21" s="13"/>
      <c r="E21" s="4"/>
      <c r="F21" s="4"/>
      <c r="G21" s="15"/>
    </row>
    <row r="22" spans="1:7" ht="22.5" customHeight="1">
      <c r="A22" s="4"/>
      <c r="B22" s="13"/>
      <c r="C22" s="29"/>
      <c r="D22" s="13"/>
      <c r="E22" s="4"/>
      <c r="F22" s="4"/>
      <c r="G22" s="15"/>
    </row>
    <row r="23" spans="1:7" ht="22.5" customHeight="1">
      <c r="A23" s="4"/>
      <c r="B23" s="13"/>
      <c r="C23" s="29"/>
      <c r="D23" s="13"/>
      <c r="E23" s="4"/>
      <c r="F23" s="4"/>
      <c r="G23" s="15"/>
    </row>
    <row r="24" spans="1:7" ht="22.5" customHeight="1">
      <c r="A24" s="4"/>
      <c r="B24" s="13"/>
      <c r="C24" s="29"/>
      <c r="D24" s="13"/>
      <c r="E24" s="4"/>
      <c r="F24" s="4"/>
      <c r="G24" s="15"/>
    </row>
    <row r="25" spans="1:7" ht="22.5" customHeight="1">
      <c r="A25" s="4"/>
      <c r="B25" s="13"/>
      <c r="C25" s="29"/>
      <c r="D25" s="13"/>
      <c r="E25" s="4"/>
      <c r="F25" s="4"/>
      <c r="G25" s="15"/>
    </row>
    <row r="26" spans="1:7" ht="22.5" customHeight="1">
      <c r="A26" s="4"/>
      <c r="B26" s="13"/>
      <c r="C26" s="29"/>
      <c r="D26" s="13"/>
      <c r="E26" s="4"/>
      <c r="F26" s="4"/>
      <c r="G26" s="15"/>
    </row>
    <row r="27" spans="1:7" ht="22.5" customHeight="1">
      <c r="A27" s="4"/>
      <c r="B27" s="13"/>
      <c r="C27" s="29"/>
      <c r="D27" s="13"/>
      <c r="E27" s="4"/>
      <c r="F27" s="4"/>
      <c r="G27" s="15"/>
    </row>
    <row r="28" spans="1:7" ht="22.5" customHeight="1">
      <c r="A28" s="4"/>
      <c r="B28" s="13"/>
      <c r="C28" s="29"/>
      <c r="D28" s="13"/>
      <c r="E28" s="4"/>
      <c r="F28" s="4"/>
      <c r="G28" s="15"/>
    </row>
    <row r="29" spans="1:7" ht="22.5" customHeight="1">
      <c r="A29" s="4"/>
      <c r="B29" s="13"/>
      <c r="C29" s="29"/>
      <c r="D29" s="13"/>
      <c r="E29" s="4"/>
      <c r="F29" s="4"/>
      <c r="G29" s="15"/>
    </row>
    <row r="30" spans="1:7" ht="22.5" customHeight="1">
      <c r="A30" s="72" t="s">
        <v>13</v>
      </c>
      <c r="B30" s="61"/>
      <c r="C30" s="6"/>
      <c r="D30" s="6"/>
      <c r="E30" s="6"/>
      <c r="F30" s="6"/>
      <c r="G30" s="11">
        <v>10576.96</v>
      </c>
    </row>
    <row r="31" spans="1:7" ht="13.5" customHeight="1"/>
    <row r="32" spans="1:7" ht="24.75" customHeight="1">
      <c r="A32" s="74" t="s">
        <v>332</v>
      </c>
      <c r="B32" s="52"/>
      <c r="C32" s="52"/>
      <c r="D32" s="52"/>
      <c r="E32" s="52"/>
      <c r="F32" s="52"/>
      <c r="G32" s="52"/>
    </row>
    <row r="33" spans="1:7" ht="22.5" customHeight="1">
      <c r="A33" s="71" t="s">
        <v>333</v>
      </c>
      <c r="B33" s="52"/>
      <c r="C33" s="52"/>
      <c r="D33" s="52"/>
      <c r="E33" s="52"/>
      <c r="F33" s="52"/>
      <c r="G33" s="52"/>
    </row>
    <row r="34" spans="1:7" ht="22.5" customHeight="1">
      <c r="A34" s="62" t="s">
        <v>726</v>
      </c>
      <c r="B34" s="52"/>
      <c r="C34" s="52"/>
      <c r="D34" s="1"/>
      <c r="E34" s="1"/>
      <c r="F34" s="1"/>
      <c r="G34" s="1"/>
    </row>
  </sheetData>
  <mergeCells count="7">
    <mergeCell ref="A33:G33"/>
    <mergeCell ref="A34:C34"/>
    <mergeCell ref="A1:G1"/>
    <mergeCell ref="A2:C2"/>
    <mergeCell ref="D2:F2"/>
    <mergeCell ref="A30:B30"/>
    <mergeCell ref="A32:G32"/>
  </mergeCells>
  <phoneticPr fontId="8" type="noConversion"/>
  <printOptions horizontalCentered="1"/>
  <pageMargins left="0.33645833333333336" right="0.39370078740157499" top="0.39370078740157499" bottom="0.39370078740157499" header="0" footer="0"/>
  <pageSetup paperSize="9" scale="96" fitToHeight="0" orientation="portrait" r:id="rId1"/>
</worksheet>
</file>

<file path=xl/worksheets/sheet36.xml><?xml version="1.0" encoding="utf-8"?>
<worksheet xmlns="http://schemas.openxmlformats.org/spreadsheetml/2006/main" xmlns:r="http://schemas.openxmlformats.org/officeDocument/2006/relationships">
  <sheetPr>
    <pageSetUpPr fitToPage="1"/>
  </sheetPr>
  <dimension ref="A1:F32"/>
  <sheetViews>
    <sheetView view="pageLayout" workbookViewId="0">
      <selection sqref="A1:F1"/>
    </sheetView>
  </sheetViews>
  <sheetFormatPr defaultColWidth="9.140625" defaultRowHeight="12.75"/>
  <cols>
    <col min="1" max="1" width="6.42578125" customWidth="1"/>
    <col min="2" max="2" width="26" customWidth="1"/>
    <col min="3" max="3" width="29.42578125" customWidth="1"/>
    <col min="4" max="4" width="14.42578125" customWidth="1"/>
    <col min="5" max="5" width="10" customWidth="1"/>
    <col min="6" max="6" width="10.5703125" customWidth="1"/>
  </cols>
  <sheetData>
    <row r="1" spans="1:6" ht="32.25" customHeight="1">
      <c r="A1" s="51" t="s">
        <v>334</v>
      </c>
      <c r="B1" s="52"/>
      <c r="C1" s="52"/>
      <c r="D1" s="52"/>
      <c r="E1" s="52"/>
      <c r="F1" s="52"/>
    </row>
    <row r="2" spans="1:6" ht="40.5" customHeight="1">
      <c r="A2" s="63" t="s">
        <v>727</v>
      </c>
      <c r="B2" s="55"/>
      <c r="C2" s="55"/>
      <c r="D2" s="63" t="s">
        <v>37</v>
      </c>
      <c r="E2" s="55"/>
      <c r="F2" s="5" t="s">
        <v>1</v>
      </c>
    </row>
    <row r="3" spans="1:6" ht="26.25" customHeight="1">
      <c r="A3" s="26" t="s">
        <v>2</v>
      </c>
      <c r="B3" s="26" t="s">
        <v>242</v>
      </c>
      <c r="C3" s="26" t="s">
        <v>243</v>
      </c>
      <c r="D3" s="26" t="s">
        <v>335</v>
      </c>
      <c r="E3" s="26" t="s">
        <v>336</v>
      </c>
      <c r="F3" s="23" t="s">
        <v>4</v>
      </c>
    </row>
    <row r="4" spans="1:6" ht="24" customHeight="1">
      <c r="A4" s="4" t="s">
        <v>9</v>
      </c>
      <c r="B4" s="13" t="s">
        <v>8</v>
      </c>
      <c r="C4" s="13" t="s">
        <v>337</v>
      </c>
      <c r="D4" s="37">
        <v>2364950</v>
      </c>
      <c r="E4" s="4"/>
      <c r="F4" s="15">
        <v>23649.5</v>
      </c>
    </row>
    <row r="5" spans="1:6" ht="22.5" customHeight="1">
      <c r="A5" s="4" t="s">
        <v>45</v>
      </c>
      <c r="B5" s="13" t="s">
        <v>338</v>
      </c>
      <c r="C5" s="13" t="s">
        <v>339</v>
      </c>
      <c r="D5" s="14"/>
      <c r="E5" s="4"/>
      <c r="F5" s="15"/>
    </row>
    <row r="6" spans="1:6" ht="22.5" customHeight="1">
      <c r="A6" s="4" t="s">
        <v>48</v>
      </c>
      <c r="B6" s="13" t="s">
        <v>340</v>
      </c>
      <c r="C6" s="13"/>
      <c r="D6" s="14"/>
      <c r="E6" s="4"/>
      <c r="F6" s="15"/>
    </row>
    <row r="7" spans="1:6" ht="22.5" customHeight="1">
      <c r="A7" s="4" t="s">
        <v>50</v>
      </c>
      <c r="B7" s="13" t="s">
        <v>263</v>
      </c>
      <c r="C7" s="13"/>
      <c r="D7" s="14"/>
      <c r="E7" s="4"/>
      <c r="F7" s="15"/>
    </row>
    <row r="8" spans="1:6" ht="22.5" customHeight="1">
      <c r="A8" s="4" t="s">
        <v>11</v>
      </c>
      <c r="B8" s="13" t="s">
        <v>131</v>
      </c>
      <c r="C8" s="13" t="s">
        <v>128</v>
      </c>
      <c r="D8" s="14">
        <v>641028.13</v>
      </c>
      <c r="E8" s="4" t="s">
        <v>187</v>
      </c>
      <c r="F8" s="15">
        <v>64102.81</v>
      </c>
    </row>
    <row r="9" spans="1:6" ht="24" customHeight="1">
      <c r="A9" s="4"/>
      <c r="B9" s="13"/>
      <c r="C9" s="13"/>
      <c r="D9" s="37"/>
      <c r="E9" s="4"/>
      <c r="F9" s="15"/>
    </row>
    <row r="10" spans="1:6" ht="24" customHeight="1">
      <c r="A10" s="4"/>
      <c r="B10" s="13"/>
      <c r="C10" s="13"/>
      <c r="D10" s="37"/>
      <c r="E10" s="4"/>
      <c r="F10" s="15"/>
    </row>
    <row r="11" spans="1:6" ht="24" customHeight="1">
      <c r="A11" s="4"/>
      <c r="B11" s="13"/>
      <c r="C11" s="13"/>
      <c r="D11" s="37"/>
      <c r="E11" s="4"/>
      <c r="F11" s="15"/>
    </row>
    <row r="12" spans="1:6" ht="24" customHeight="1">
      <c r="A12" s="4"/>
      <c r="B12" s="13"/>
      <c r="C12" s="13"/>
      <c r="D12" s="37"/>
      <c r="E12" s="4"/>
      <c r="F12" s="15"/>
    </row>
    <row r="13" spans="1:6" ht="24" customHeight="1">
      <c r="A13" s="4"/>
      <c r="B13" s="13"/>
      <c r="C13" s="13"/>
      <c r="D13" s="37"/>
      <c r="E13" s="4"/>
      <c r="F13" s="15"/>
    </row>
    <row r="14" spans="1:6" ht="24" customHeight="1">
      <c r="A14" s="4"/>
      <c r="B14" s="13"/>
      <c r="C14" s="13"/>
      <c r="D14" s="37"/>
      <c r="E14" s="4"/>
      <c r="F14" s="15"/>
    </row>
    <row r="15" spans="1:6" ht="24" customHeight="1">
      <c r="A15" s="4"/>
      <c r="B15" s="13"/>
      <c r="C15" s="13"/>
      <c r="D15" s="37"/>
      <c r="E15" s="4"/>
      <c r="F15" s="15"/>
    </row>
    <row r="16" spans="1:6" ht="24" customHeight="1">
      <c r="A16" s="4"/>
      <c r="B16" s="13"/>
      <c r="C16" s="13"/>
      <c r="D16" s="37"/>
      <c r="E16" s="4"/>
      <c r="F16" s="15"/>
    </row>
    <row r="17" spans="1:6" ht="24" customHeight="1">
      <c r="A17" s="4"/>
      <c r="B17" s="13"/>
      <c r="C17" s="13"/>
      <c r="D17" s="37"/>
      <c r="E17" s="4"/>
      <c r="F17" s="15"/>
    </row>
    <row r="18" spans="1:6" ht="24" customHeight="1">
      <c r="A18" s="4"/>
      <c r="B18" s="13"/>
      <c r="C18" s="13"/>
      <c r="D18" s="37"/>
      <c r="E18" s="4"/>
      <c r="F18" s="15"/>
    </row>
    <row r="19" spans="1:6" ht="24" customHeight="1">
      <c r="A19" s="4"/>
      <c r="B19" s="13"/>
      <c r="C19" s="13"/>
      <c r="D19" s="37"/>
      <c r="E19" s="4"/>
      <c r="F19" s="15"/>
    </row>
    <row r="20" spans="1:6" ht="24" customHeight="1">
      <c r="A20" s="4"/>
      <c r="B20" s="13"/>
      <c r="C20" s="13"/>
      <c r="D20" s="37"/>
      <c r="E20" s="4"/>
      <c r="F20" s="15"/>
    </row>
    <row r="21" spans="1:6" ht="24" customHeight="1">
      <c r="A21" s="4"/>
      <c r="B21" s="13"/>
      <c r="C21" s="13"/>
      <c r="D21" s="37"/>
      <c r="E21" s="4"/>
      <c r="F21" s="15"/>
    </row>
    <row r="22" spans="1:6" ht="24" customHeight="1">
      <c r="A22" s="4"/>
      <c r="B22" s="13"/>
      <c r="C22" s="13"/>
      <c r="D22" s="37"/>
      <c r="E22" s="4"/>
      <c r="F22" s="15"/>
    </row>
    <row r="23" spans="1:6" ht="24" customHeight="1">
      <c r="A23" s="4"/>
      <c r="B23" s="13"/>
      <c r="C23" s="13"/>
      <c r="D23" s="37"/>
      <c r="E23" s="4"/>
      <c r="F23" s="15"/>
    </row>
    <row r="24" spans="1:6" ht="24" customHeight="1">
      <c r="A24" s="4"/>
      <c r="B24" s="13"/>
      <c r="C24" s="13"/>
      <c r="D24" s="37"/>
      <c r="E24" s="4"/>
      <c r="F24" s="15"/>
    </row>
    <row r="25" spans="1:6" ht="24" customHeight="1">
      <c r="A25" s="4"/>
      <c r="B25" s="13"/>
      <c r="C25" s="13"/>
      <c r="D25" s="37"/>
      <c r="E25" s="4"/>
      <c r="F25" s="15"/>
    </row>
    <row r="26" spans="1:6" ht="24" customHeight="1">
      <c r="A26" s="4"/>
      <c r="B26" s="13"/>
      <c r="C26" s="13"/>
      <c r="D26" s="37"/>
      <c r="E26" s="4"/>
      <c r="F26" s="15"/>
    </row>
    <row r="27" spans="1:6" ht="24" customHeight="1">
      <c r="A27" s="4"/>
      <c r="B27" s="13"/>
      <c r="C27" s="13"/>
      <c r="D27" s="37"/>
      <c r="E27" s="4"/>
      <c r="F27" s="15"/>
    </row>
    <row r="28" spans="1:6" ht="24" customHeight="1">
      <c r="A28" s="72" t="s">
        <v>240</v>
      </c>
      <c r="B28" s="61"/>
      <c r="C28" s="61"/>
      <c r="D28" s="61"/>
      <c r="E28" s="61"/>
      <c r="F28" s="11">
        <v>87752.31</v>
      </c>
    </row>
    <row r="29" spans="1:6" ht="21.75" customHeight="1"/>
    <row r="30" spans="1:6" ht="24" customHeight="1">
      <c r="A30" s="62" t="s">
        <v>341</v>
      </c>
      <c r="B30" s="52"/>
      <c r="C30" s="52"/>
      <c r="D30" s="62" t="s">
        <v>342</v>
      </c>
      <c r="E30" s="52"/>
      <c r="F30" s="8"/>
    </row>
    <row r="31" spans="1:6" ht="23.25" customHeight="1">
      <c r="A31" s="71" t="s">
        <v>343</v>
      </c>
      <c r="B31" s="52"/>
      <c r="C31" s="52"/>
      <c r="D31" s="52"/>
      <c r="E31" s="52"/>
      <c r="F31" s="52"/>
    </row>
    <row r="32" spans="1:6" ht="23.25" customHeight="1">
      <c r="A32" s="62" t="s">
        <v>726</v>
      </c>
      <c r="B32" s="52"/>
      <c r="C32" s="52"/>
      <c r="D32" s="1"/>
      <c r="E32" s="1"/>
      <c r="F32" s="1"/>
    </row>
  </sheetData>
  <mergeCells count="8">
    <mergeCell ref="A31:F31"/>
    <mergeCell ref="A32:C32"/>
    <mergeCell ref="A1:F1"/>
    <mergeCell ref="A2:C2"/>
    <mergeCell ref="D2:E2"/>
    <mergeCell ref="A28:E28"/>
    <mergeCell ref="A30:C30"/>
    <mergeCell ref="D30:E30"/>
  </mergeCells>
  <phoneticPr fontId="8" type="noConversion"/>
  <printOptions horizontalCentered="1"/>
  <pageMargins left="0.50468749999999996" right="0.39370078740157499" top="0.39370078740157499" bottom="0.39370078740157499" header="0" footer="0"/>
  <pageSetup paperSize="9" scale="99" fitToHeight="0" orientation="portrait" r:id="rId1"/>
</worksheet>
</file>

<file path=xl/worksheets/sheet37.xml><?xml version="1.0" encoding="utf-8"?>
<worksheet xmlns="http://schemas.openxmlformats.org/spreadsheetml/2006/main" xmlns:r="http://schemas.openxmlformats.org/officeDocument/2006/relationships">
  <sheetPr>
    <pageSetUpPr fitToPage="1"/>
  </sheetPr>
  <dimension ref="A1:I22"/>
  <sheetViews>
    <sheetView view="pageLayout" workbookViewId="0">
      <selection sqref="A1:I1"/>
    </sheetView>
  </sheetViews>
  <sheetFormatPr defaultColWidth="9.140625" defaultRowHeight="12.75"/>
  <cols>
    <col min="1" max="1" width="6.42578125" customWidth="1"/>
    <col min="2" max="2" width="25.85546875" customWidth="1"/>
    <col min="3" max="3" width="8" customWidth="1"/>
    <col min="4" max="4" width="8.140625" customWidth="1"/>
    <col min="5" max="7" width="9.7109375" customWidth="1"/>
    <col min="8" max="9" width="9.28515625" customWidth="1"/>
  </cols>
  <sheetData>
    <row r="1" spans="1:9" ht="36" customHeight="1">
      <c r="A1" s="51" t="s">
        <v>344</v>
      </c>
      <c r="B1" s="52"/>
      <c r="C1" s="52"/>
      <c r="D1" s="52"/>
      <c r="E1" s="52"/>
      <c r="F1" s="52"/>
      <c r="G1" s="52"/>
      <c r="H1" s="52"/>
      <c r="I1" s="52"/>
    </row>
    <row r="2" spans="1:9" ht="22.5" customHeight="1">
      <c r="A2" s="63" t="s">
        <v>727</v>
      </c>
      <c r="B2" s="55"/>
      <c r="C2" s="5"/>
      <c r="D2" s="63" t="s">
        <v>37</v>
      </c>
      <c r="E2" s="55"/>
      <c r="F2" s="5"/>
      <c r="G2" s="5"/>
      <c r="H2" s="64" t="s">
        <v>345</v>
      </c>
      <c r="I2" s="55"/>
    </row>
    <row r="3" spans="1:9" ht="28.5" customHeight="1">
      <c r="A3" s="26" t="s">
        <v>2</v>
      </c>
      <c r="B3" s="26" t="s">
        <v>242</v>
      </c>
      <c r="C3" s="26" t="s">
        <v>346</v>
      </c>
      <c r="D3" s="26" t="s">
        <v>347</v>
      </c>
      <c r="E3" s="26" t="s">
        <v>348</v>
      </c>
      <c r="F3" s="26" t="s">
        <v>349</v>
      </c>
      <c r="G3" s="26" t="s">
        <v>350</v>
      </c>
      <c r="H3" s="26" t="s">
        <v>351</v>
      </c>
      <c r="I3" s="23"/>
    </row>
    <row r="4" spans="1:9" ht="37.5" customHeight="1">
      <c r="A4" s="4" t="s">
        <v>9</v>
      </c>
      <c r="B4" s="13" t="s">
        <v>250</v>
      </c>
      <c r="C4" s="14">
        <v>26304.87</v>
      </c>
      <c r="D4" s="4"/>
      <c r="E4" s="4"/>
      <c r="F4" s="4"/>
      <c r="G4" s="4"/>
      <c r="H4" s="4"/>
      <c r="I4" s="2"/>
    </row>
    <row r="5" spans="1:9" ht="37.5" customHeight="1">
      <c r="A5" s="4" t="s">
        <v>11</v>
      </c>
      <c r="B5" s="13" t="s">
        <v>252</v>
      </c>
      <c r="C5" s="14">
        <v>8775.48</v>
      </c>
      <c r="D5" s="4"/>
      <c r="E5" s="4"/>
      <c r="F5" s="4"/>
      <c r="G5" s="4"/>
      <c r="H5" s="4"/>
      <c r="I5" s="2"/>
    </row>
    <row r="6" spans="1:9" ht="37.5" customHeight="1">
      <c r="A6" s="4" t="s">
        <v>71</v>
      </c>
      <c r="B6" s="13" t="s">
        <v>254</v>
      </c>
      <c r="C6" s="14">
        <v>2193.87</v>
      </c>
      <c r="D6" s="4"/>
      <c r="E6" s="4"/>
      <c r="F6" s="4"/>
      <c r="G6" s="4"/>
      <c r="H6" s="4"/>
      <c r="I6" s="2"/>
    </row>
    <row r="7" spans="1:9" ht="37.5" customHeight="1">
      <c r="A7" s="4" t="s">
        <v>72</v>
      </c>
      <c r="B7" s="13" t="s">
        <v>258</v>
      </c>
      <c r="C7" s="14">
        <v>4387.74</v>
      </c>
      <c r="D7" s="4"/>
      <c r="E7" s="4"/>
      <c r="F7" s="4"/>
      <c r="G7" s="4"/>
      <c r="H7" s="4"/>
      <c r="I7" s="2"/>
    </row>
    <row r="8" spans="1:9" ht="37.5" customHeight="1">
      <c r="A8" s="4" t="s">
        <v>74</v>
      </c>
      <c r="B8" s="13" t="s">
        <v>261</v>
      </c>
      <c r="C8" s="14">
        <v>2193.87</v>
      </c>
      <c r="D8" s="4"/>
      <c r="E8" s="4"/>
      <c r="F8" s="4"/>
      <c r="G8" s="4"/>
      <c r="H8" s="4"/>
      <c r="I8" s="2"/>
    </row>
    <row r="9" spans="1:9" ht="37.5" customHeight="1">
      <c r="A9" s="4" t="s">
        <v>98</v>
      </c>
      <c r="B9" s="13" t="s">
        <v>263</v>
      </c>
      <c r="C9" s="14"/>
      <c r="D9" s="4"/>
      <c r="E9" s="4"/>
      <c r="F9" s="4"/>
      <c r="G9" s="4"/>
      <c r="H9" s="4"/>
      <c r="I9" s="2"/>
    </row>
    <row r="10" spans="1:9" ht="37.5" customHeight="1">
      <c r="A10" s="4"/>
      <c r="B10" s="13"/>
      <c r="C10" s="14"/>
      <c r="D10" s="4"/>
      <c r="E10" s="4"/>
      <c r="F10" s="4"/>
      <c r="G10" s="4"/>
      <c r="H10" s="4"/>
      <c r="I10" s="2"/>
    </row>
    <row r="11" spans="1:9" ht="37.5" customHeight="1">
      <c r="A11" s="4"/>
      <c r="B11" s="13"/>
      <c r="C11" s="14"/>
      <c r="D11" s="4"/>
      <c r="E11" s="4"/>
      <c r="F11" s="4"/>
      <c r="G11" s="4"/>
      <c r="H11" s="4"/>
      <c r="I11" s="2"/>
    </row>
    <row r="12" spans="1:9" ht="37.5" customHeight="1">
      <c r="A12" s="4"/>
      <c r="B12" s="13"/>
      <c r="C12" s="14"/>
      <c r="D12" s="4"/>
      <c r="E12" s="4"/>
      <c r="F12" s="4"/>
      <c r="G12" s="4"/>
      <c r="H12" s="4"/>
      <c r="I12" s="2"/>
    </row>
    <row r="13" spans="1:9" ht="37.5" customHeight="1">
      <c r="A13" s="4"/>
      <c r="B13" s="13"/>
      <c r="C13" s="14"/>
      <c r="D13" s="4"/>
      <c r="E13" s="4"/>
      <c r="F13" s="4"/>
      <c r="G13" s="4"/>
      <c r="H13" s="4"/>
      <c r="I13" s="2"/>
    </row>
    <row r="14" spans="1:9" ht="37.5" customHeight="1">
      <c r="A14" s="4"/>
      <c r="B14" s="13"/>
      <c r="C14" s="14"/>
      <c r="D14" s="4"/>
      <c r="E14" s="4"/>
      <c r="F14" s="4"/>
      <c r="G14" s="4"/>
      <c r="H14" s="4"/>
      <c r="I14" s="2"/>
    </row>
    <row r="15" spans="1:9" ht="37.5" customHeight="1">
      <c r="A15" s="4"/>
      <c r="B15" s="13"/>
      <c r="C15" s="14"/>
      <c r="D15" s="4"/>
      <c r="E15" s="4"/>
      <c r="F15" s="4"/>
      <c r="G15" s="4"/>
      <c r="H15" s="4"/>
      <c r="I15" s="2"/>
    </row>
    <row r="16" spans="1:9" ht="37.5" customHeight="1">
      <c r="A16" s="4"/>
      <c r="B16" s="13"/>
      <c r="C16" s="14"/>
      <c r="D16" s="4"/>
      <c r="E16" s="4"/>
      <c r="F16" s="4"/>
      <c r="G16" s="4"/>
      <c r="H16" s="4"/>
      <c r="I16" s="2"/>
    </row>
    <row r="17" spans="1:9" ht="37.5" customHeight="1">
      <c r="A17" s="4"/>
      <c r="B17" s="13"/>
      <c r="C17" s="14"/>
      <c r="D17" s="4"/>
      <c r="E17" s="4"/>
      <c r="F17" s="4"/>
      <c r="G17" s="4"/>
      <c r="H17" s="4"/>
      <c r="I17" s="2"/>
    </row>
    <row r="18" spans="1:9" ht="37.5" customHeight="1">
      <c r="A18" s="60" t="s">
        <v>240</v>
      </c>
      <c r="B18" s="61"/>
      <c r="C18" s="12">
        <v>35080.35</v>
      </c>
      <c r="D18" s="6"/>
      <c r="E18" s="6"/>
      <c r="F18" s="6"/>
      <c r="G18" s="6"/>
      <c r="H18" s="6"/>
      <c r="I18" s="7"/>
    </row>
    <row r="19" spans="1:9" ht="32.25" customHeight="1"/>
    <row r="20" spans="1:9" ht="32.25" customHeight="1">
      <c r="A20" s="62" t="s">
        <v>264</v>
      </c>
      <c r="B20" s="52"/>
      <c r="C20" s="52"/>
      <c r="D20" s="52"/>
      <c r="E20" s="52"/>
      <c r="F20" s="52"/>
      <c r="G20" s="52"/>
      <c r="H20" s="52"/>
      <c r="I20" s="52"/>
    </row>
    <row r="21" spans="1:9" ht="48.75" customHeight="1">
      <c r="A21" s="62" t="s">
        <v>352</v>
      </c>
      <c r="B21" s="52"/>
      <c r="C21" s="52"/>
      <c r="D21" s="52"/>
      <c r="E21" s="52"/>
      <c r="F21" s="52"/>
      <c r="G21" s="52"/>
      <c r="H21" s="52"/>
      <c r="I21" s="52"/>
    </row>
    <row r="22" spans="1:9" ht="22.5" customHeight="1">
      <c r="A22" s="62" t="s">
        <v>819</v>
      </c>
      <c r="B22" s="52"/>
      <c r="C22" s="1"/>
      <c r="D22" s="1"/>
      <c r="E22" s="27"/>
      <c r="F22" s="27"/>
      <c r="G22" s="27"/>
      <c r="H22" s="71" t="s">
        <v>353</v>
      </c>
      <c r="I22" s="52"/>
    </row>
  </sheetData>
  <mergeCells count="9">
    <mergeCell ref="A20:I20"/>
    <mergeCell ref="A21:I21"/>
    <mergeCell ref="A22:B22"/>
    <mergeCell ref="H22:I22"/>
    <mergeCell ref="A1:I1"/>
    <mergeCell ref="A2:B2"/>
    <mergeCell ref="D2:E2"/>
    <mergeCell ref="H2:I2"/>
    <mergeCell ref="A18:B18"/>
  </mergeCells>
  <phoneticPr fontId="8" type="noConversion"/>
  <printOptions horizontalCentered="1"/>
  <pageMargins left="0.4453125" right="0.39370078740157499" top="0.39370078740157499" bottom="0.39370078740157499" header="0" footer="0"/>
  <pageSetup paperSize="9" fitToHeight="0" orientation="portrait" r:id="rId1"/>
</worksheet>
</file>

<file path=xl/worksheets/sheet38.xml><?xml version="1.0" encoding="utf-8"?>
<worksheet xmlns="http://schemas.openxmlformats.org/spreadsheetml/2006/main" xmlns:r="http://schemas.openxmlformats.org/officeDocument/2006/relationships">
  <sheetPr>
    <pageSetUpPr fitToPage="1"/>
  </sheetPr>
  <dimension ref="A1:I30"/>
  <sheetViews>
    <sheetView view="pageLayout" workbookViewId="0">
      <selection activeCell="H28" sqref="H28"/>
    </sheetView>
  </sheetViews>
  <sheetFormatPr defaultColWidth="9.140625" defaultRowHeight="12.75"/>
  <cols>
    <col min="1" max="1" width="5" customWidth="1"/>
    <col min="2" max="2" width="7.7109375" customWidth="1"/>
    <col min="3" max="3" width="20.42578125" customWidth="1"/>
    <col min="4" max="4" width="12" customWidth="1"/>
    <col min="5" max="5" width="7.85546875" customWidth="1"/>
    <col min="6" max="6" width="10.140625" customWidth="1"/>
    <col min="7" max="7" width="10.28515625" customWidth="1"/>
    <col min="8" max="8" width="10.7109375" customWidth="1"/>
    <col min="9" max="9" width="12.5703125" customWidth="1"/>
  </cols>
  <sheetData>
    <row r="1" spans="1:9" ht="45" customHeight="1">
      <c r="A1" s="51" t="s">
        <v>354</v>
      </c>
      <c r="B1" s="52"/>
      <c r="C1" s="52"/>
      <c r="D1" s="52"/>
      <c r="E1" s="52"/>
      <c r="F1" s="52"/>
      <c r="G1" s="52"/>
      <c r="H1" s="52"/>
      <c r="I1" s="52"/>
    </row>
    <row r="2" spans="1:9" ht="22.5" customHeight="1">
      <c r="A2" s="63" t="s">
        <v>727</v>
      </c>
      <c r="B2" s="55"/>
      <c r="C2" s="55"/>
      <c r="D2" s="55"/>
      <c r="E2" s="55"/>
      <c r="F2" s="55"/>
      <c r="G2" s="5"/>
      <c r="H2" s="64" t="s">
        <v>1</v>
      </c>
      <c r="I2" s="55"/>
    </row>
    <row r="3" spans="1:9" ht="29.25" customHeight="1">
      <c r="A3" s="26" t="s">
        <v>2</v>
      </c>
      <c r="B3" s="26" t="s">
        <v>355</v>
      </c>
      <c r="C3" s="26" t="s">
        <v>356</v>
      </c>
      <c r="D3" s="26" t="s">
        <v>357</v>
      </c>
      <c r="E3" s="26" t="s">
        <v>140</v>
      </c>
      <c r="F3" s="26" t="s">
        <v>292</v>
      </c>
      <c r="G3" s="26" t="s">
        <v>298</v>
      </c>
      <c r="H3" s="26" t="s">
        <v>143</v>
      </c>
      <c r="I3" s="23" t="s">
        <v>248</v>
      </c>
    </row>
    <row r="4" spans="1:9" ht="22.5" customHeight="1">
      <c r="A4" s="47" t="s">
        <v>9</v>
      </c>
      <c r="B4" s="13" t="s">
        <v>820</v>
      </c>
      <c r="C4" s="13" t="s">
        <v>359</v>
      </c>
      <c r="D4" s="13" t="s">
        <v>364</v>
      </c>
      <c r="E4" s="47" t="s">
        <v>361</v>
      </c>
      <c r="F4" s="39">
        <v>5953.2</v>
      </c>
      <c r="G4" s="14">
        <v>4.37</v>
      </c>
      <c r="H4" s="14">
        <v>26015.48</v>
      </c>
      <c r="I4" s="2"/>
    </row>
    <row r="5" spans="1:9" ht="22.5" customHeight="1">
      <c r="A5" s="47">
        <f>A4+1</f>
        <v>2</v>
      </c>
      <c r="B5" s="13" t="s">
        <v>821</v>
      </c>
      <c r="C5" s="13" t="s">
        <v>359</v>
      </c>
      <c r="D5" s="13" t="s">
        <v>822</v>
      </c>
      <c r="E5" s="47" t="s">
        <v>361</v>
      </c>
      <c r="F5" s="39">
        <v>225.5</v>
      </c>
      <c r="G5" s="14">
        <v>4.3</v>
      </c>
      <c r="H5" s="14">
        <v>969.65</v>
      </c>
      <c r="I5" s="2"/>
    </row>
    <row r="6" spans="1:9" ht="22.5" customHeight="1">
      <c r="A6" s="47">
        <f t="shared" ref="A6:A26" si="0">A5+1</f>
        <v>3</v>
      </c>
      <c r="B6" s="13" t="s">
        <v>823</v>
      </c>
      <c r="C6" s="13" t="s">
        <v>824</v>
      </c>
      <c r="D6" s="13" t="s">
        <v>825</v>
      </c>
      <c r="E6" s="47" t="s">
        <v>361</v>
      </c>
      <c r="F6" s="39">
        <v>398.476</v>
      </c>
      <c r="G6" s="14">
        <v>4.32</v>
      </c>
      <c r="H6" s="14">
        <v>1721.42</v>
      </c>
      <c r="I6" s="2"/>
    </row>
    <row r="7" spans="1:9" ht="22.5" customHeight="1">
      <c r="A7" s="47">
        <f t="shared" si="0"/>
        <v>4</v>
      </c>
      <c r="B7" s="13" t="s">
        <v>826</v>
      </c>
      <c r="C7" s="13" t="s">
        <v>827</v>
      </c>
      <c r="D7" s="13" t="s">
        <v>828</v>
      </c>
      <c r="E7" s="47" t="s">
        <v>361</v>
      </c>
      <c r="F7" s="39">
        <v>10.86</v>
      </c>
      <c r="G7" s="14">
        <v>4.26</v>
      </c>
      <c r="H7" s="14">
        <v>46.26</v>
      </c>
      <c r="I7" s="2"/>
    </row>
    <row r="8" spans="1:9" ht="22.5" customHeight="1">
      <c r="A8" s="47">
        <f t="shared" si="0"/>
        <v>5</v>
      </c>
      <c r="B8" s="13" t="s">
        <v>887</v>
      </c>
      <c r="C8" s="13" t="s">
        <v>372</v>
      </c>
      <c r="D8" s="13"/>
      <c r="E8" s="47" t="s">
        <v>373</v>
      </c>
      <c r="F8" s="39">
        <v>13.34</v>
      </c>
      <c r="G8" s="14">
        <v>0.71</v>
      </c>
      <c r="H8" s="14">
        <v>9.4700000000000006</v>
      </c>
      <c r="I8" s="2"/>
    </row>
    <row r="9" spans="1:9" ht="22.5" customHeight="1">
      <c r="A9" s="47">
        <f t="shared" si="0"/>
        <v>6</v>
      </c>
      <c r="B9" s="13" t="s">
        <v>888</v>
      </c>
      <c r="C9" s="13" t="s">
        <v>375</v>
      </c>
      <c r="D9" s="13"/>
      <c r="E9" s="47" t="s">
        <v>149</v>
      </c>
      <c r="F9" s="39">
        <v>8.7620000000000005</v>
      </c>
      <c r="G9" s="14">
        <v>5.4</v>
      </c>
      <c r="H9" s="14">
        <v>47.31</v>
      </c>
      <c r="I9" s="2"/>
    </row>
    <row r="10" spans="1:9" ht="22.5" customHeight="1">
      <c r="A10" s="47">
        <f t="shared" si="0"/>
        <v>7</v>
      </c>
      <c r="B10" s="13" t="s">
        <v>829</v>
      </c>
      <c r="C10" s="13" t="s">
        <v>381</v>
      </c>
      <c r="D10" s="13" t="s">
        <v>830</v>
      </c>
      <c r="E10" s="47" t="s">
        <v>149</v>
      </c>
      <c r="F10" s="39">
        <v>6.8179999999999996</v>
      </c>
      <c r="G10" s="14">
        <v>600</v>
      </c>
      <c r="H10" s="14">
        <v>4090.5</v>
      </c>
      <c r="I10" s="2"/>
    </row>
    <row r="11" spans="1:9" ht="22.5" customHeight="1">
      <c r="A11" s="47">
        <f t="shared" si="0"/>
        <v>8</v>
      </c>
      <c r="B11" s="13" t="s">
        <v>889</v>
      </c>
      <c r="C11" s="13" t="s">
        <v>832</v>
      </c>
      <c r="D11" s="13" t="s">
        <v>833</v>
      </c>
      <c r="E11" s="47" t="s">
        <v>463</v>
      </c>
      <c r="F11" s="39">
        <v>357</v>
      </c>
      <c r="G11" s="14">
        <v>68.930000000000007</v>
      </c>
      <c r="H11" s="14">
        <v>24608.01</v>
      </c>
      <c r="I11" s="2"/>
    </row>
    <row r="12" spans="1:9" ht="22.5" customHeight="1">
      <c r="A12" s="47">
        <f t="shared" si="0"/>
        <v>9</v>
      </c>
      <c r="B12" s="13" t="s">
        <v>831</v>
      </c>
      <c r="C12" s="13" t="s">
        <v>834</v>
      </c>
      <c r="D12" s="13" t="s">
        <v>833</v>
      </c>
      <c r="E12" s="47" t="s">
        <v>463</v>
      </c>
      <c r="F12" s="39">
        <v>137.69999999999999</v>
      </c>
      <c r="G12" s="14">
        <v>68.930000000000007</v>
      </c>
      <c r="H12" s="14">
        <v>9491.66</v>
      </c>
      <c r="I12" s="2"/>
    </row>
    <row r="13" spans="1:9" ht="22.5" customHeight="1">
      <c r="A13" s="47">
        <f t="shared" si="0"/>
        <v>10</v>
      </c>
      <c r="B13" s="13" t="s">
        <v>835</v>
      </c>
      <c r="C13" s="13" t="s">
        <v>836</v>
      </c>
      <c r="D13" s="13" t="s">
        <v>833</v>
      </c>
      <c r="E13" s="47" t="s">
        <v>463</v>
      </c>
      <c r="F13" s="39">
        <v>12</v>
      </c>
      <c r="G13" s="14">
        <v>30</v>
      </c>
      <c r="H13" s="14">
        <v>360</v>
      </c>
      <c r="I13" s="2"/>
    </row>
    <row r="14" spans="1:9" ht="22.5" customHeight="1">
      <c r="A14" s="47">
        <f t="shared" si="0"/>
        <v>11</v>
      </c>
      <c r="B14" s="13" t="s">
        <v>837</v>
      </c>
      <c r="C14" s="13" t="s">
        <v>838</v>
      </c>
      <c r="D14" s="13"/>
      <c r="E14" s="47" t="s">
        <v>463</v>
      </c>
      <c r="F14" s="39">
        <v>54</v>
      </c>
      <c r="G14" s="14">
        <v>4.26</v>
      </c>
      <c r="H14" s="14">
        <v>230.04</v>
      </c>
      <c r="I14" s="2"/>
    </row>
    <row r="15" spans="1:9" ht="28.5" customHeight="1">
      <c r="A15" s="47">
        <f t="shared" si="0"/>
        <v>12</v>
      </c>
      <c r="B15" s="13" t="s">
        <v>839</v>
      </c>
      <c r="C15" s="13" t="s">
        <v>739</v>
      </c>
      <c r="D15" s="13"/>
      <c r="E15" s="47" t="s">
        <v>219</v>
      </c>
      <c r="F15" s="39">
        <v>6.12</v>
      </c>
      <c r="G15" s="14">
        <v>50</v>
      </c>
      <c r="H15" s="14">
        <v>306</v>
      </c>
      <c r="I15" s="2"/>
    </row>
    <row r="16" spans="1:9" ht="22.5" customHeight="1">
      <c r="A16" s="47">
        <f t="shared" si="0"/>
        <v>13</v>
      </c>
      <c r="B16" s="13" t="s">
        <v>890</v>
      </c>
      <c r="C16" s="13" t="s">
        <v>841</v>
      </c>
      <c r="D16" s="13"/>
      <c r="E16" s="47" t="s">
        <v>463</v>
      </c>
      <c r="F16" s="39">
        <v>12.6</v>
      </c>
      <c r="G16" s="14">
        <v>18</v>
      </c>
      <c r="H16" s="14">
        <v>226.8</v>
      </c>
      <c r="I16" s="2"/>
    </row>
    <row r="17" spans="1:9" ht="28.5" customHeight="1">
      <c r="A17" s="47">
        <f t="shared" si="0"/>
        <v>14</v>
      </c>
      <c r="B17" s="13" t="s">
        <v>840</v>
      </c>
      <c r="C17" s="13" t="s">
        <v>842</v>
      </c>
      <c r="D17" s="13"/>
      <c r="E17" s="47" t="s">
        <v>463</v>
      </c>
      <c r="F17" s="39">
        <v>30.54</v>
      </c>
      <c r="G17" s="14">
        <v>18.77</v>
      </c>
      <c r="H17" s="14">
        <v>573.24</v>
      </c>
      <c r="I17" s="2"/>
    </row>
    <row r="18" spans="1:9" ht="22.5" customHeight="1">
      <c r="A18" s="47">
        <f t="shared" si="0"/>
        <v>15</v>
      </c>
      <c r="B18" s="13" t="s">
        <v>843</v>
      </c>
      <c r="C18" s="13" t="s">
        <v>844</v>
      </c>
      <c r="D18" s="13"/>
      <c r="E18" s="47" t="s">
        <v>463</v>
      </c>
      <c r="F18" s="39">
        <v>572.34500000000003</v>
      </c>
      <c r="G18" s="14">
        <v>235</v>
      </c>
      <c r="H18" s="14">
        <v>134501.07999999999</v>
      </c>
      <c r="I18" s="2"/>
    </row>
    <row r="19" spans="1:9" ht="22.5" customHeight="1">
      <c r="A19" s="47">
        <f t="shared" si="0"/>
        <v>16</v>
      </c>
      <c r="B19" s="13" t="s">
        <v>845</v>
      </c>
      <c r="C19" s="13" t="s">
        <v>846</v>
      </c>
      <c r="D19" s="13"/>
      <c r="E19" s="47" t="s">
        <v>224</v>
      </c>
      <c r="F19" s="39">
        <v>8.16</v>
      </c>
      <c r="G19" s="14">
        <v>300</v>
      </c>
      <c r="H19" s="14">
        <v>2448</v>
      </c>
      <c r="I19" s="2"/>
    </row>
    <row r="20" spans="1:9" ht="22.5" customHeight="1">
      <c r="A20" s="47">
        <f t="shared" si="0"/>
        <v>17</v>
      </c>
      <c r="B20" s="13" t="s">
        <v>847</v>
      </c>
      <c r="C20" s="13" t="s">
        <v>848</v>
      </c>
      <c r="D20" s="13"/>
      <c r="E20" s="47" t="s">
        <v>731</v>
      </c>
      <c r="F20" s="39">
        <v>1</v>
      </c>
      <c r="G20" s="14">
        <v>2000</v>
      </c>
      <c r="H20" s="14">
        <v>2000</v>
      </c>
      <c r="I20" s="2"/>
    </row>
    <row r="21" spans="1:9" ht="22.5" customHeight="1">
      <c r="A21" s="47">
        <f t="shared" si="0"/>
        <v>18</v>
      </c>
      <c r="B21" s="13" t="s">
        <v>849</v>
      </c>
      <c r="C21" s="13" t="s">
        <v>850</v>
      </c>
      <c r="D21" s="13"/>
      <c r="E21" s="47" t="s">
        <v>224</v>
      </c>
      <c r="F21" s="39">
        <v>3</v>
      </c>
      <c r="G21" s="14">
        <v>410</v>
      </c>
      <c r="H21" s="14">
        <v>1230</v>
      </c>
      <c r="I21" s="2"/>
    </row>
    <row r="22" spans="1:9" ht="28.5" customHeight="1">
      <c r="A22" s="47">
        <f t="shared" si="0"/>
        <v>19</v>
      </c>
      <c r="B22" s="13" t="s">
        <v>851</v>
      </c>
      <c r="C22" s="13" t="s">
        <v>852</v>
      </c>
      <c r="D22" s="13"/>
      <c r="E22" s="47" t="s">
        <v>520</v>
      </c>
      <c r="F22" s="39">
        <v>6</v>
      </c>
      <c r="G22" s="14">
        <v>80</v>
      </c>
      <c r="H22" s="14">
        <v>480</v>
      </c>
      <c r="I22" s="2"/>
    </row>
    <row r="23" spans="1:9" ht="28.5" customHeight="1">
      <c r="A23" s="47">
        <f t="shared" si="0"/>
        <v>20</v>
      </c>
      <c r="B23" s="13" t="s">
        <v>853</v>
      </c>
      <c r="C23" s="13" t="s">
        <v>812</v>
      </c>
      <c r="D23" s="13"/>
      <c r="E23" s="47" t="s">
        <v>520</v>
      </c>
      <c r="F23" s="39">
        <v>1</v>
      </c>
      <c r="G23" s="14">
        <v>12125</v>
      </c>
      <c r="H23" s="14">
        <v>12125</v>
      </c>
      <c r="I23" s="2"/>
    </row>
    <row r="24" spans="1:9" ht="22.5" customHeight="1">
      <c r="A24" s="47">
        <f t="shared" si="0"/>
        <v>21</v>
      </c>
      <c r="B24" s="13" t="s">
        <v>854</v>
      </c>
      <c r="C24" s="13" t="s">
        <v>813</v>
      </c>
      <c r="D24" s="13"/>
      <c r="E24" s="47" t="s">
        <v>520</v>
      </c>
      <c r="F24" s="39">
        <v>3</v>
      </c>
      <c r="G24" s="14">
        <v>665</v>
      </c>
      <c r="H24" s="14">
        <v>1995</v>
      </c>
      <c r="I24" s="2"/>
    </row>
    <row r="25" spans="1:9" ht="28.5" customHeight="1">
      <c r="A25" s="47">
        <f t="shared" si="0"/>
        <v>22</v>
      </c>
      <c r="B25" s="13" t="s">
        <v>855</v>
      </c>
      <c r="C25" s="13" t="s">
        <v>810</v>
      </c>
      <c r="D25" s="13"/>
      <c r="E25" s="47" t="s">
        <v>210</v>
      </c>
      <c r="F25" s="39">
        <v>2</v>
      </c>
      <c r="G25" s="14">
        <v>32000</v>
      </c>
      <c r="H25" s="14">
        <v>64000</v>
      </c>
      <c r="I25" s="2"/>
    </row>
    <row r="26" spans="1:9" ht="28.5" customHeight="1">
      <c r="A26" s="47">
        <f t="shared" si="0"/>
        <v>23</v>
      </c>
      <c r="B26" s="13" t="s">
        <v>856</v>
      </c>
      <c r="C26" s="13" t="s">
        <v>811</v>
      </c>
      <c r="D26" s="13"/>
      <c r="E26" s="47" t="s">
        <v>520</v>
      </c>
      <c r="F26" s="39">
        <v>6</v>
      </c>
      <c r="G26" s="14">
        <v>100</v>
      </c>
      <c r="H26" s="14">
        <v>600</v>
      </c>
      <c r="I26" s="2"/>
    </row>
    <row r="27" spans="1:9" ht="22.5" customHeight="1">
      <c r="A27" s="4"/>
      <c r="B27" s="13"/>
      <c r="C27" s="13"/>
      <c r="D27" s="13"/>
      <c r="E27" s="4"/>
      <c r="F27" s="39"/>
      <c r="G27" s="14"/>
      <c r="H27" s="14"/>
      <c r="I27" s="2"/>
    </row>
    <row r="28" spans="1:9" ht="22.5" customHeight="1">
      <c r="A28" s="6"/>
      <c r="B28" s="6"/>
      <c r="C28" s="10" t="s">
        <v>13</v>
      </c>
      <c r="D28" s="6"/>
      <c r="E28" s="6"/>
      <c r="F28" s="6"/>
      <c r="G28" s="6"/>
      <c r="H28" s="12"/>
      <c r="I28" s="7"/>
    </row>
    <row r="29" spans="1:9" ht="16.5" customHeight="1"/>
    <row r="30" spans="1:9" ht="22.5" customHeight="1">
      <c r="A30" s="62" t="s">
        <v>726</v>
      </c>
      <c r="B30" s="52"/>
      <c r="C30" s="52"/>
      <c r="D30" s="52"/>
      <c r="E30" s="52"/>
      <c r="F30" s="52"/>
      <c r="G30" s="1"/>
      <c r="H30" s="1"/>
      <c r="I30" s="1"/>
    </row>
  </sheetData>
  <mergeCells count="4">
    <mergeCell ref="A1:I1"/>
    <mergeCell ref="A2:F2"/>
    <mergeCell ref="H2:I2"/>
    <mergeCell ref="A30:F30"/>
  </mergeCells>
  <phoneticPr fontId="8" type="noConversion"/>
  <conditionalFormatting sqref="B4:B26">
    <cfRule type="duplicateValues" dxfId="1" priority="2" stopIfTrue="1"/>
  </conditionalFormatting>
  <conditionalFormatting sqref="F4:F26">
    <cfRule type="cellIs" dxfId="0" priority="1" stopIfTrue="1" operator="lessThan">
      <formula>1</formula>
    </cfRule>
  </conditionalFormatting>
  <printOptions horizontalCentered="1"/>
  <pageMargins left="0.50468749999999996" right="0.39370078740157499" top="0.39370078740157499" bottom="0.39370078740157499" header="0" footer="0"/>
  <pageSetup paperSize="9" scale="99"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I50"/>
  <sheetViews>
    <sheetView view="pageLayout" topLeftCell="A4" workbookViewId="0">
      <selection activeCell="H7" sqref="H7"/>
    </sheetView>
  </sheetViews>
  <sheetFormatPr defaultColWidth="9.140625" defaultRowHeight="12.75"/>
  <cols>
    <col min="1" max="1" width="4.28515625" customWidth="1"/>
    <col min="2" max="2" width="11.5703125" customWidth="1"/>
    <col min="3" max="3" width="12.85546875" customWidth="1"/>
    <col min="4" max="4" width="20.5703125" customWidth="1"/>
    <col min="5" max="5" width="5.42578125" customWidth="1"/>
    <col min="6" max="6" width="7.42578125" customWidth="1"/>
    <col min="7" max="7" width="8" customWidth="1"/>
    <col min="8" max="8" width="13" customWidth="1"/>
    <col min="9" max="9" width="8.7109375" customWidth="1"/>
  </cols>
  <sheetData>
    <row r="1" spans="1:9" ht="45" customHeight="1">
      <c r="A1" s="51" t="s">
        <v>136</v>
      </c>
      <c r="B1" s="52"/>
      <c r="C1" s="52"/>
      <c r="D1" s="52"/>
      <c r="E1" s="52"/>
      <c r="F1" s="52"/>
      <c r="G1" s="52"/>
      <c r="H1" s="52"/>
      <c r="I1" s="52"/>
    </row>
    <row r="2" spans="1:9" ht="22.5" customHeight="1">
      <c r="A2" s="63" t="s">
        <v>36</v>
      </c>
      <c r="B2" s="55"/>
      <c r="C2" s="55"/>
      <c r="D2" s="55"/>
      <c r="E2" s="63" t="s">
        <v>37</v>
      </c>
      <c r="F2" s="55"/>
      <c r="G2" s="64" t="s">
        <v>38</v>
      </c>
      <c r="H2" s="55"/>
      <c r="I2" s="55"/>
    </row>
    <row r="3" spans="1:9" ht="18.75" customHeight="1">
      <c r="A3" s="70" t="s">
        <v>2</v>
      </c>
      <c r="B3" s="70" t="s">
        <v>137</v>
      </c>
      <c r="C3" s="70" t="s">
        <v>138</v>
      </c>
      <c r="D3" s="70" t="s">
        <v>139</v>
      </c>
      <c r="E3" s="70" t="s">
        <v>140</v>
      </c>
      <c r="F3" s="70" t="s">
        <v>141</v>
      </c>
      <c r="G3" s="70" t="s">
        <v>41</v>
      </c>
      <c r="H3" s="58"/>
      <c r="I3" s="67"/>
    </row>
    <row r="4" spans="1:9" ht="18.75" customHeight="1">
      <c r="A4" s="66"/>
      <c r="B4" s="66"/>
      <c r="C4" s="66"/>
      <c r="D4" s="66"/>
      <c r="E4" s="66"/>
      <c r="F4" s="66"/>
      <c r="G4" s="70" t="s">
        <v>142</v>
      </c>
      <c r="H4" s="70" t="s">
        <v>143</v>
      </c>
      <c r="I4" s="23" t="s">
        <v>144</v>
      </c>
    </row>
    <row r="5" spans="1:9" ht="18.75" customHeight="1">
      <c r="A5" s="66"/>
      <c r="B5" s="66"/>
      <c r="C5" s="66"/>
      <c r="D5" s="66"/>
      <c r="E5" s="66"/>
      <c r="F5" s="66"/>
      <c r="G5" s="66"/>
      <c r="H5" s="66"/>
      <c r="I5" s="23" t="s">
        <v>6</v>
      </c>
    </row>
    <row r="6" spans="1:9" ht="28.5" customHeight="1">
      <c r="A6" s="4"/>
      <c r="B6" s="13"/>
      <c r="C6" s="13" t="s">
        <v>145</v>
      </c>
      <c r="D6" s="13"/>
      <c r="E6" s="4"/>
      <c r="F6" s="29"/>
      <c r="G6" s="14"/>
      <c r="H6" s="14">
        <v>211169.1</v>
      </c>
      <c r="I6" s="15"/>
    </row>
    <row r="7" spans="1:9" ht="85.5" customHeight="1">
      <c r="A7" s="4" t="s">
        <v>9</v>
      </c>
      <c r="B7" s="13" t="s">
        <v>146</v>
      </c>
      <c r="C7" s="13" t="s">
        <v>147</v>
      </c>
      <c r="D7" s="13" t="s">
        <v>148</v>
      </c>
      <c r="E7" s="4" t="s">
        <v>149</v>
      </c>
      <c r="F7" s="29" t="s">
        <v>150</v>
      </c>
      <c r="G7" s="14">
        <v>487.82</v>
      </c>
      <c r="H7" s="14">
        <v>26434.97</v>
      </c>
      <c r="I7" s="15"/>
    </row>
    <row r="8" spans="1:9" ht="73.5" customHeight="1">
      <c r="A8" s="4" t="s">
        <v>11</v>
      </c>
      <c r="B8" s="13" t="s">
        <v>151</v>
      </c>
      <c r="C8" s="13" t="s">
        <v>152</v>
      </c>
      <c r="D8" s="13" t="s">
        <v>153</v>
      </c>
      <c r="E8" s="4" t="s">
        <v>149</v>
      </c>
      <c r="F8" s="29" t="s">
        <v>154</v>
      </c>
      <c r="G8" s="14">
        <v>809.83</v>
      </c>
      <c r="H8" s="14">
        <v>3069.26</v>
      </c>
      <c r="I8" s="15"/>
    </row>
    <row r="9" spans="1:9" ht="73.5" customHeight="1">
      <c r="A9" s="4" t="s">
        <v>12</v>
      </c>
      <c r="B9" s="13" t="s">
        <v>155</v>
      </c>
      <c r="C9" s="13" t="s">
        <v>156</v>
      </c>
      <c r="D9" s="13" t="s">
        <v>153</v>
      </c>
      <c r="E9" s="4" t="s">
        <v>149</v>
      </c>
      <c r="F9" s="29" t="s">
        <v>157</v>
      </c>
      <c r="G9" s="14">
        <v>788.08</v>
      </c>
      <c r="H9" s="14">
        <v>480.73</v>
      </c>
      <c r="I9" s="15"/>
    </row>
    <row r="10" spans="1:9" ht="73.5" customHeight="1">
      <c r="A10" s="4" t="s">
        <v>120</v>
      </c>
      <c r="B10" s="13" t="s">
        <v>158</v>
      </c>
      <c r="C10" s="13" t="s">
        <v>159</v>
      </c>
      <c r="D10" s="13" t="s">
        <v>153</v>
      </c>
      <c r="E10" s="4" t="s">
        <v>149</v>
      </c>
      <c r="F10" s="29" t="s">
        <v>160</v>
      </c>
      <c r="G10" s="14">
        <v>759.29</v>
      </c>
      <c r="H10" s="14">
        <v>3196.61</v>
      </c>
      <c r="I10" s="15"/>
    </row>
    <row r="11" spans="1:9" ht="40.5" customHeight="1">
      <c r="A11" s="4" t="s">
        <v>127</v>
      </c>
      <c r="B11" s="13" t="s">
        <v>161</v>
      </c>
      <c r="C11" s="13" t="s">
        <v>162</v>
      </c>
      <c r="D11" s="13" t="s">
        <v>163</v>
      </c>
      <c r="E11" s="4" t="s">
        <v>164</v>
      </c>
      <c r="F11" s="29" t="s">
        <v>165</v>
      </c>
      <c r="G11" s="14">
        <v>5936.63</v>
      </c>
      <c r="H11" s="14">
        <v>2493.38</v>
      </c>
      <c r="I11" s="15"/>
    </row>
    <row r="12" spans="1:9" ht="40.5" customHeight="1">
      <c r="A12" s="4" t="s">
        <v>130</v>
      </c>
      <c r="B12" s="13" t="s">
        <v>166</v>
      </c>
      <c r="C12" s="13" t="s">
        <v>162</v>
      </c>
      <c r="D12" s="13" t="s">
        <v>167</v>
      </c>
      <c r="E12" s="4" t="s">
        <v>164</v>
      </c>
      <c r="F12" s="29" t="s">
        <v>168</v>
      </c>
      <c r="G12" s="14">
        <v>5645.85</v>
      </c>
      <c r="H12" s="14">
        <v>2326.09</v>
      </c>
      <c r="I12" s="15"/>
    </row>
    <row r="13" spans="1:9" ht="40.5" customHeight="1">
      <c r="A13" s="4" t="s">
        <v>133</v>
      </c>
      <c r="B13" s="13" t="s">
        <v>169</v>
      </c>
      <c r="C13" s="13" t="s">
        <v>170</v>
      </c>
      <c r="D13" s="13" t="s">
        <v>171</v>
      </c>
      <c r="E13" s="4" t="s">
        <v>172</v>
      </c>
      <c r="F13" s="29" t="s">
        <v>173</v>
      </c>
      <c r="G13" s="14">
        <v>544.19000000000005</v>
      </c>
      <c r="H13" s="14">
        <v>9697.4699999999993</v>
      </c>
      <c r="I13" s="15"/>
    </row>
    <row r="14" spans="1:9" ht="28.5" customHeight="1">
      <c r="A14" s="4" t="s">
        <v>174</v>
      </c>
      <c r="B14" s="13" t="s">
        <v>175</v>
      </c>
      <c r="C14" s="13" t="s">
        <v>176</v>
      </c>
      <c r="D14" s="13" t="s">
        <v>177</v>
      </c>
      <c r="E14" s="4" t="s">
        <v>172</v>
      </c>
      <c r="F14" s="29" t="s">
        <v>178</v>
      </c>
      <c r="G14" s="14">
        <v>312.81</v>
      </c>
      <c r="H14" s="14">
        <v>675.67</v>
      </c>
      <c r="I14" s="15"/>
    </row>
    <row r="15" spans="1:9" ht="108" customHeight="1">
      <c r="A15" s="4" t="s">
        <v>179</v>
      </c>
      <c r="B15" s="13" t="s">
        <v>180</v>
      </c>
      <c r="C15" s="13" t="s">
        <v>181</v>
      </c>
      <c r="D15" s="13" t="s">
        <v>182</v>
      </c>
      <c r="E15" s="4" t="s">
        <v>172</v>
      </c>
      <c r="F15" s="29" t="s">
        <v>183</v>
      </c>
      <c r="G15" s="14">
        <v>336.6</v>
      </c>
      <c r="H15" s="14">
        <v>109650.82</v>
      </c>
      <c r="I15" s="15"/>
    </row>
    <row r="16" spans="1:9" ht="22.5" customHeight="1">
      <c r="A16" s="60" t="s">
        <v>184</v>
      </c>
      <c r="B16" s="61"/>
      <c r="C16" s="61"/>
      <c r="D16" s="61"/>
      <c r="E16" s="61"/>
      <c r="F16" s="61"/>
      <c r="G16" s="61"/>
      <c r="H16" s="12">
        <v>158025</v>
      </c>
      <c r="I16" s="11"/>
    </row>
    <row r="17" spans="1:9" ht="1.5" customHeight="1"/>
    <row r="18" spans="1:9" ht="22.5" customHeight="1">
      <c r="A18" s="62" t="s">
        <v>185</v>
      </c>
      <c r="B18" s="52"/>
      <c r="C18" s="52"/>
      <c r="D18" s="52"/>
      <c r="E18" s="52"/>
      <c r="F18" s="52"/>
      <c r="G18" s="52"/>
      <c r="H18" s="52"/>
      <c r="I18" s="52"/>
    </row>
    <row r="19" spans="1:9" ht="22.5" customHeight="1">
      <c r="A19" s="62" t="s">
        <v>34</v>
      </c>
      <c r="B19" s="52"/>
      <c r="C19" s="52"/>
      <c r="D19" s="52"/>
      <c r="E19" s="52"/>
      <c r="F19" s="52"/>
      <c r="G19" s="52"/>
      <c r="H19" s="52"/>
      <c r="I19" s="1" t="s">
        <v>186</v>
      </c>
    </row>
    <row r="20" spans="1:9" ht="0.6" customHeight="1"/>
    <row r="21" spans="1:9" ht="45" customHeight="1">
      <c r="A21" s="51" t="s">
        <v>136</v>
      </c>
      <c r="B21" s="52"/>
      <c r="C21" s="52"/>
      <c r="D21" s="52"/>
      <c r="E21" s="52"/>
      <c r="F21" s="52"/>
      <c r="G21" s="52"/>
      <c r="H21" s="52"/>
      <c r="I21" s="52"/>
    </row>
    <row r="22" spans="1:9" ht="22.5" customHeight="1">
      <c r="A22" s="63" t="s">
        <v>36</v>
      </c>
      <c r="B22" s="55"/>
      <c r="C22" s="55"/>
      <c r="D22" s="55"/>
      <c r="E22" s="63" t="s">
        <v>37</v>
      </c>
      <c r="F22" s="55"/>
      <c r="G22" s="64" t="s">
        <v>113</v>
      </c>
      <c r="H22" s="55"/>
      <c r="I22" s="55"/>
    </row>
    <row r="23" spans="1:9" ht="18.75" customHeight="1">
      <c r="A23" s="70" t="s">
        <v>2</v>
      </c>
      <c r="B23" s="70" t="s">
        <v>137</v>
      </c>
      <c r="C23" s="70" t="s">
        <v>138</v>
      </c>
      <c r="D23" s="70" t="s">
        <v>139</v>
      </c>
      <c r="E23" s="70" t="s">
        <v>140</v>
      </c>
      <c r="F23" s="70" t="s">
        <v>141</v>
      </c>
      <c r="G23" s="70" t="s">
        <v>41</v>
      </c>
      <c r="H23" s="58"/>
      <c r="I23" s="67"/>
    </row>
    <row r="24" spans="1:9" ht="18.75" customHeight="1">
      <c r="A24" s="66"/>
      <c r="B24" s="66"/>
      <c r="C24" s="66"/>
      <c r="D24" s="66"/>
      <c r="E24" s="66"/>
      <c r="F24" s="66"/>
      <c r="G24" s="70" t="s">
        <v>142</v>
      </c>
      <c r="H24" s="70" t="s">
        <v>143</v>
      </c>
      <c r="I24" s="23" t="s">
        <v>144</v>
      </c>
    </row>
    <row r="25" spans="1:9" ht="18.75" customHeight="1">
      <c r="A25" s="66"/>
      <c r="B25" s="66"/>
      <c r="C25" s="66"/>
      <c r="D25" s="66"/>
      <c r="E25" s="66"/>
      <c r="F25" s="66"/>
      <c r="G25" s="66"/>
      <c r="H25" s="66"/>
      <c r="I25" s="23" t="s">
        <v>6</v>
      </c>
    </row>
    <row r="26" spans="1:9" ht="28.5" customHeight="1">
      <c r="A26" s="4" t="s">
        <v>187</v>
      </c>
      <c r="B26" s="13" t="s">
        <v>188</v>
      </c>
      <c r="C26" s="13" t="s">
        <v>189</v>
      </c>
      <c r="D26" s="13" t="s">
        <v>190</v>
      </c>
      <c r="E26" s="4" t="s">
        <v>172</v>
      </c>
      <c r="F26" s="29" t="s">
        <v>191</v>
      </c>
      <c r="G26" s="14">
        <v>37.74</v>
      </c>
      <c r="H26" s="14">
        <v>17441.16</v>
      </c>
      <c r="I26" s="15"/>
    </row>
    <row r="27" spans="1:9" ht="28.5" customHeight="1">
      <c r="A27" s="4" t="s">
        <v>192</v>
      </c>
      <c r="B27" s="13" t="s">
        <v>193</v>
      </c>
      <c r="C27" s="13" t="s">
        <v>194</v>
      </c>
      <c r="D27" s="13" t="s">
        <v>195</v>
      </c>
      <c r="E27" s="4" t="s">
        <v>172</v>
      </c>
      <c r="F27" s="29" t="s">
        <v>191</v>
      </c>
      <c r="G27" s="14">
        <v>18.03</v>
      </c>
      <c r="H27" s="14">
        <v>8332.3799999999992</v>
      </c>
      <c r="I27" s="15"/>
    </row>
    <row r="28" spans="1:9" ht="22.5" customHeight="1">
      <c r="A28" s="4" t="s">
        <v>196</v>
      </c>
      <c r="B28" s="13" t="s">
        <v>197</v>
      </c>
      <c r="C28" s="13" t="s">
        <v>198</v>
      </c>
      <c r="D28" s="13" t="s">
        <v>199</v>
      </c>
      <c r="E28" s="4" t="s">
        <v>164</v>
      </c>
      <c r="F28" s="29" t="s">
        <v>200</v>
      </c>
      <c r="G28" s="14">
        <v>7808.33</v>
      </c>
      <c r="H28" s="14">
        <v>4560.0600000000004</v>
      </c>
      <c r="I28" s="15"/>
    </row>
    <row r="29" spans="1:9" ht="51" customHeight="1">
      <c r="A29" s="4" t="s">
        <v>201</v>
      </c>
      <c r="B29" s="13" t="s">
        <v>202</v>
      </c>
      <c r="C29" s="13" t="s">
        <v>203</v>
      </c>
      <c r="D29" s="13" t="s">
        <v>204</v>
      </c>
      <c r="E29" s="4" t="s">
        <v>172</v>
      </c>
      <c r="F29" s="29" t="s">
        <v>205</v>
      </c>
      <c r="G29" s="14">
        <v>91.69</v>
      </c>
      <c r="H29" s="14">
        <v>5354.7</v>
      </c>
      <c r="I29" s="15"/>
    </row>
    <row r="30" spans="1:9" ht="51" customHeight="1">
      <c r="A30" s="4" t="s">
        <v>206</v>
      </c>
      <c r="B30" s="13" t="s">
        <v>207</v>
      </c>
      <c r="C30" s="13" t="s">
        <v>208</v>
      </c>
      <c r="D30" s="13" t="s">
        <v>209</v>
      </c>
      <c r="E30" s="4" t="s">
        <v>210</v>
      </c>
      <c r="F30" s="29" t="s">
        <v>11</v>
      </c>
      <c r="G30" s="14">
        <v>5846.11</v>
      </c>
      <c r="H30" s="14">
        <v>11692.22</v>
      </c>
      <c r="I30" s="15"/>
    </row>
    <row r="31" spans="1:9" ht="63" customHeight="1">
      <c r="A31" s="4" t="s">
        <v>211</v>
      </c>
      <c r="B31" s="13" t="s">
        <v>212</v>
      </c>
      <c r="C31" s="13" t="s">
        <v>213</v>
      </c>
      <c r="D31" s="13" t="s">
        <v>214</v>
      </c>
      <c r="E31" s="4" t="s">
        <v>210</v>
      </c>
      <c r="F31" s="29" t="s">
        <v>11</v>
      </c>
      <c r="G31" s="14">
        <v>2040.24</v>
      </c>
      <c r="H31" s="14">
        <v>4080.48</v>
      </c>
      <c r="I31" s="15"/>
    </row>
    <row r="32" spans="1:9" ht="22.5" customHeight="1">
      <c r="A32" s="4" t="s">
        <v>215</v>
      </c>
      <c r="B32" s="13" t="s">
        <v>216</v>
      </c>
      <c r="C32" s="13" t="s">
        <v>217</v>
      </c>
      <c r="D32" s="13" t="s">
        <v>218</v>
      </c>
      <c r="E32" s="4" t="s">
        <v>219</v>
      </c>
      <c r="F32" s="29" t="s">
        <v>9</v>
      </c>
      <c r="G32" s="14">
        <v>683.1</v>
      </c>
      <c r="H32" s="14">
        <v>683.1</v>
      </c>
      <c r="I32" s="15"/>
    </row>
    <row r="33" spans="1:9" ht="22.5" customHeight="1">
      <c r="A33" s="4" t="s">
        <v>220</v>
      </c>
      <c r="B33" s="13" t="s">
        <v>221</v>
      </c>
      <c r="C33" s="13" t="s">
        <v>222</v>
      </c>
      <c r="D33" s="13" t="s">
        <v>223</v>
      </c>
      <c r="E33" s="4" t="s">
        <v>224</v>
      </c>
      <c r="F33" s="29" t="s">
        <v>9</v>
      </c>
      <c r="G33" s="14">
        <v>1000</v>
      </c>
      <c r="H33" s="14">
        <v>1000</v>
      </c>
      <c r="I33" s="15"/>
    </row>
    <row r="34" spans="1:9" ht="28.5" customHeight="1">
      <c r="A34" s="4"/>
      <c r="B34" s="13"/>
      <c r="C34" s="13" t="s">
        <v>225</v>
      </c>
      <c r="D34" s="13"/>
      <c r="E34" s="4"/>
      <c r="F34" s="29"/>
      <c r="G34" s="14"/>
      <c r="H34" s="14">
        <v>0</v>
      </c>
      <c r="I34" s="15"/>
    </row>
    <row r="35" spans="1:9" ht="22.5" customHeight="1">
      <c r="A35" s="4" t="s">
        <v>9</v>
      </c>
      <c r="B35" s="13" t="s">
        <v>226</v>
      </c>
      <c r="C35" s="13" t="s">
        <v>152</v>
      </c>
      <c r="D35" s="13" t="s">
        <v>227</v>
      </c>
      <c r="E35" s="4" t="s">
        <v>172</v>
      </c>
      <c r="F35" s="29" t="s">
        <v>228</v>
      </c>
      <c r="G35" s="14">
        <v>46.12</v>
      </c>
      <c r="H35" s="14">
        <v>1798.68</v>
      </c>
      <c r="I35" s="15"/>
    </row>
    <row r="36" spans="1:9" ht="22.5" customHeight="1">
      <c r="A36" s="4" t="s">
        <v>11</v>
      </c>
      <c r="B36" s="13" t="s">
        <v>229</v>
      </c>
      <c r="C36" s="13" t="s">
        <v>156</v>
      </c>
      <c r="D36" s="13" t="s">
        <v>230</v>
      </c>
      <c r="E36" s="4" t="s">
        <v>172</v>
      </c>
      <c r="F36" s="29" t="s">
        <v>231</v>
      </c>
      <c r="G36" s="14">
        <v>73.23</v>
      </c>
      <c r="H36" s="14">
        <v>633.44000000000005</v>
      </c>
      <c r="I36" s="15"/>
    </row>
    <row r="37" spans="1:9" ht="22.5" customHeight="1">
      <c r="A37" s="4" t="s">
        <v>12</v>
      </c>
      <c r="B37" s="13" t="s">
        <v>232</v>
      </c>
      <c r="C37" s="13" t="s">
        <v>233</v>
      </c>
      <c r="D37" s="13" t="s">
        <v>234</v>
      </c>
      <c r="E37" s="4" t="s">
        <v>172</v>
      </c>
      <c r="F37" s="29" t="s">
        <v>235</v>
      </c>
      <c r="G37" s="14">
        <v>57.36</v>
      </c>
      <c r="H37" s="14">
        <v>2075.86</v>
      </c>
      <c r="I37" s="15"/>
    </row>
    <row r="38" spans="1:9" ht="22.5" customHeight="1">
      <c r="A38" s="4" t="s">
        <v>120</v>
      </c>
      <c r="B38" s="13" t="s">
        <v>236</v>
      </c>
      <c r="C38" s="13" t="s">
        <v>237</v>
      </c>
      <c r="D38" s="13" t="s">
        <v>238</v>
      </c>
      <c r="E38" s="4" t="s">
        <v>172</v>
      </c>
      <c r="F38" s="29" t="s">
        <v>239</v>
      </c>
      <c r="G38" s="14">
        <v>12.85</v>
      </c>
      <c r="H38" s="14">
        <v>4734.71</v>
      </c>
      <c r="I38" s="15"/>
    </row>
    <row r="39" spans="1:9" ht="22.5" customHeight="1">
      <c r="A39" s="4"/>
      <c r="B39" s="13"/>
      <c r="C39" s="13"/>
      <c r="D39" s="13"/>
      <c r="E39" s="4"/>
      <c r="F39" s="29"/>
      <c r="G39" s="14"/>
      <c r="H39" s="14"/>
      <c r="I39" s="15"/>
    </row>
    <row r="40" spans="1:9" ht="22.5" customHeight="1">
      <c r="A40" s="4"/>
      <c r="B40" s="13"/>
      <c r="C40" s="13"/>
      <c r="D40" s="13"/>
      <c r="E40" s="4"/>
      <c r="F40" s="29"/>
      <c r="G40" s="14"/>
      <c r="H40" s="14"/>
      <c r="I40" s="15"/>
    </row>
    <row r="41" spans="1:9" ht="22.5" customHeight="1">
      <c r="A41" s="4"/>
      <c r="B41" s="13"/>
      <c r="C41" s="13"/>
      <c r="D41" s="13"/>
      <c r="E41" s="4"/>
      <c r="F41" s="29"/>
      <c r="G41" s="14"/>
      <c r="H41" s="14"/>
      <c r="I41" s="15"/>
    </row>
    <row r="42" spans="1:9" ht="22.5" customHeight="1">
      <c r="A42" s="4"/>
      <c r="B42" s="13"/>
      <c r="C42" s="13"/>
      <c r="D42" s="13"/>
      <c r="E42" s="4"/>
      <c r="F42" s="29"/>
      <c r="G42" s="14"/>
      <c r="H42" s="14"/>
      <c r="I42" s="15"/>
    </row>
    <row r="43" spans="1:9" ht="22.5" customHeight="1">
      <c r="A43" s="4"/>
      <c r="B43" s="13"/>
      <c r="C43" s="13"/>
      <c r="D43" s="13"/>
      <c r="E43" s="4"/>
      <c r="F43" s="29"/>
      <c r="G43" s="14"/>
      <c r="H43" s="14"/>
      <c r="I43" s="15"/>
    </row>
    <row r="44" spans="1:9" ht="22.5" customHeight="1">
      <c r="A44" s="4"/>
      <c r="B44" s="13"/>
      <c r="C44" s="13"/>
      <c r="D44" s="13"/>
      <c r="E44" s="4"/>
      <c r="F44" s="29"/>
      <c r="G44" s="14"/>
      <c r="H44" s="14"/>
      <c r="I44" s="15"/>
    </row>
    <row r="45" spans="1:9" ht="22.5" customHeight="1">
      <c r="A45" s="4"/>
      <c r="B45" s="13"/>
      <c r="C45" s="13"/>
      <c r="D45" s="13"/>
      <c r="E45" s="4"/>
      <c r="F45" s="29"/>
      <c r="G45" s="14"/>
      <c r="H45" s="14"/>
      <c r="I45" s="15"/>
    </row>
    <row r="46" spans="1:9" ht="22.5" customHeight="1">
      <c r="A46" s="65" t="s">
        <v>184</v>
      </c>
      <c r="B46" s="58"/>
      <c r="C46" s="58"/>
      <c r="D46" s="58"/>
      <c r="E46" s="58"/>
      <c r="F46" s="58"/>
      <c r="G46" s="58"/>
      <c r="H46" s="14">
        <v>62386.79</v>
      </c>
      <c r="I46" s="15"/>
    </row>
    <row r="47" spans="1:9" ht="22.5" customHeight="1">
      <c r="A47" s="60" t="s">
        <v>240</v>
      </c>
      <c r="B47" s="61"/>
      <c r="C47" s="61"/>
      <c r="D47" s="61"/>
      <c r="E47" s="61"/>
      <c r="F47" s="61"/>
      <c r="G47" s="61"/>
      <c r="H47" s="12">
        <v>220411.79</v>
      </c>
      <c r="I47" s="11"/>
    </row>
    <row r="48" spans="1:9" ht="6" customHeight="1"/>
    <row r="49" spans="1:9" ht="22.5" customHeight="1">
      <c r="A49" s="62" t="s">
        <v>185</v>
      </c>
      <c r="B49" s="52"/>
      <c r="C49" s="52"/>
      <c r="D49" s="52"/>
      <c r="E49" s="52"/>
      <c r="F49" s="52"/>
      <c r="G49" s="52"/>
      <c r="H49" s="52"/>
      <c r="I49" s="52"/>
    </row>
    <row r="50" spans="1:9" ht="22.5" customHeight="1">
      <c r="A50" s="62" t="s">
        <v>34</v>
      </c>
      <c r="B50" s="52"/>
      <c r="C50" s="52"/>
      <c r="D50" s="52"/>
      <c r="E50" s="52"/>
      <c r="F50" s="52"/>
      <c r="G50" s="52"/>
      <c r="H50" s="52"/>
      <c r="I50" s="1" t="s">
        <v>186</v>
      </c>
    </row>
  </sheetData>
  <mergeCells count="33">
    <mergeCell ref="A47:G47"/>
    <mergeCell ref="A49:I49"/>
    <mergeCell ref="A50:H50"/>
    <mergeCell ref="F23:F25"/>
    <mergeCell ref="G23:I23"/>
    <mergeCell ref="G24:G25"/>
    <mergeCell ref="H24:H25"/>
    <mergeCell ref="A46:G46"/>
    <mergeCell ref="A23:A25"/>
    <mergeCell ref="B23:B25"/>
    <mergeCell ref="C23:C25"/>
    <mergeCell ref="D23:D25"/>
    <mergeCell ref="E23:E25"/>
    <mergeCell ref="A16:G16"/>
    <mergeCell ref="A18:I18"/>
    <mergeCell ref="A19:H19"/>
    <mergeCell ref="A21:I21"/>
    <mergeCell ref="A22:D22"/>
    <mergeCell ref="E22:F22"/>
    <mergeCell ref="G22:I22"/>
    <mergeCell ref="A1:I1"/>
    <mergeCell ref="A2:D2"/>
    <mergeCell ref="E2:F2"/>
    <mergeCell ref="G2:I2"/>
    <mergeCell ref="A3:A5"/>
    <mergeCell ref="B3:B5"/>
    <mergeCell ref="C3:C5"/>
    <mergeCell ref="D3:D5"/>
    <mergeCell ref="E3:E5"/>
    <mergeCell ref="F3:F5"/>
    <mergeCell ref="G3:I3"/>
    <mergeCell ref="G4:G5"/>
    <mergeCell ref="H4:H5"/>
  </mergeCells>
  <phoneticPr fontId="8" type="noConversion"/>
  <printOptions horizontalCentered="1"/>
  <pageMargins left="0.5625" right="0.39370078740157499" top="0.39370078740157499" bottom="0.39370078740157499" header="0" footer="0"/>
  <pageSetup paperSize="9" fitToHeight="0" orientation="portrait" r:id="rId1"/>
  <rowBreaks count="1" manualBreakCount="1">
    <brk id="19" max="16383" man="1"/>
  </rowBreaks>
</worksheet>
</file>

<file path=xl/worksheets/sheet5.xml><?xml version="1.0" encoding="utf-8"?>
<worksheet xmlns="http://schemas.openxmlformats.org/spreadsheetml/2006/main" xmlns:r="http://schemas.openxmlformats.org/officeDocument/2006/relationships">
  <sheetPr>
    <pageSetUpPr fitToPage="1"/>
  </sheetPr>
  <dimension ref="A1:I29"/>
  <sheetViews>
    <sheetView view="pageLayout" topLeftCell="A4" workbookViewId="0">
      <selection activeCell="F7" sqref="F7"/>
    </sheetView>
  </sheetViews>
  <sheetFormatPr defaultColWidth="9.140625" defaultRowHeight="12.75"/>
  <cols>
    <col min="1" max="1" width="5.140625" customWidth="1"/>
    <col min="2" max="2" width="11.85546875" customWidth="1"/>
    <col min="3" max="3" width="22.7109375" customWidth="1"/>
    <col min="4" max="4" width="14.42578125" customWidth="1"/>
    <col min="5" max="5" width="6.28515625" customWidth="1"/>
    <col min="6" max="6" width="10.140625" customWidth="1"/>
    <col min="7" max="7" width="10.28515625" customWidth="1"/>
    <col min="8" max="8" width="8" customWidth="1"/>
    <col min="9" max="9" width="13.140625" customWidth="1"/>
  </cols>
  <sheetData>
    <row r="1" spans="1:9" ht="22.5" customHeight="1">
      <c r="A1" s="51" t="s">
        <v>241</v>
      </c>
      <c r="B1" s="52"/>
      <c r="C1" s="52"/>
      <c r="D1" s="52"/>
      <c r="E1" s="52"/>
      <c r="F1" s="52"/>
      <c r="G1" s="52"/>
      <c r="H1" s="52"/>
      <c r="I1" s="52"/>
    </row>
    <row r="2" spans="1:9" ht="22.5" customHeight="1">
      <c r="A2" s="63" t="s">
        <v>36</v>
      </c>
      <c r="B2" s="55"/>
      <c r="C2" s="55"/>
      <c r="D2" s="63" t="s">
        <v>37</v>
      </c>
      <c r="E2" s="55"/>
      <c r="F2" s="5"/>
      <c r="G2" s="30"/>
      <c r="H2" s="64" t="s">
        <v>1</v>
      </c>
      <c r="I2" s="55"/>
    </row>
    <row r="3" spans="1:9" ht="40.5" customHeight="1">
      <c r="A3" s="4" t="s">
        <v>2</v>
      </c>
      <c r="B3" s="4" t="s">
        <v>137</v>
      </c>
      <c r="C3" s="4" t="s">
        <v>242</v>
      </c>
      <c r="D3" s="4" t="s">
        <v>243</v>
      </c>
      <c r="E3" s="4" t="s">
        <v>244</v>
      </c>
      <c r="F3" s="4" t="s">
        <v>245</v>
      </c>
      <c r="G3" s="4" t="s">
        <v>246</v>
      </c>
      <c r="H3" s="4" t="s">
        <v>247</v>
      </c>
      <c r="I3" s="2" t="s">
        <v>248</v>
      </c>
    </row>
    <row r="4" spans="1:9" ht="51" customHeight="1">
      <c r="A4" s="4" t="s">
        <v>9</v>
      </c>
      <c r="B4" s="13" t="s">
        <v>249</v>
      </c>
      <c r="C4" s="13" t="s">
        <v>250</v>
      </c>
      <c r="D4" s="13" t="s">
        <v>251</v>
      </c>
      <c r="E4" s="4"/>
      <c r="F4" s="14">
        <v>4371.33</v>
      </c>
      <c r="G4" s="4"/>
      <c r="H4" s="4"/>
      <c r="I4" s="2"/>
    </row>
    <row r="5" spans="1:9" ht="22.5" customHeight="1">
      <c r="A5" s="4" t="s">
        <v>11</v>
      </c>
      <c r="B5" s="13"/>
      <c r="C5" s="13" t="s">
        <v>252</v>
      </c>
      <c r="D5" s="13"/>
      <c r="E5" s="4"/>
      <c r="F5" s="14">
        <v>2011.67</v>
      </c>
      <c r="G5" s="4"/>
      <c r="H5" s="4"/>
      <c r="I5" s="2"/>
    </row>
    <row r="6" spans="1:9" ht="40.5" customHeight="1">
      <c r="A6" s="4" t="s">
        <v>71</v>
      </c>
      <c r="B6" s="13" t="s">
        <v>253</v>
      </c>
      <c r="C6" s="13" t="s">
        <v>254</v>
      </c>
      <c r="D6" s="13" t="s">
        <v>255</v>
      </c>
      <c r="E6" s="4" t="s">
        <v>256</v>
      </c>
      <c r="F6" s="14">
        <v>502.92</v>
      </c>
      <c r="G6" s="4"/>
      <c r="H6" s="4"/>
      <c r="I6" s="2"/>
    </row>
    <row r="7" spans="1:9" ht="40.5" customHeight="1">
      <c r="A7" s="4" t="s">
        <v>72</v>
      </c>
      <c r="B7" s="13" t="s">
        <v>257</v>
      </c>
      <c r="C7" s="13" t="s">
        <v>258</v>
      </c>
      <c r="D7" s="13" t="s">
        <v>255</v>
      </c>
      <c r="E7" s="4" t="s">
        <v>259</v>
      </c>
      <c r="F7" s="14">
        <v>1005.83</v>
      </c>
      <c r="G7" s="4"/>
      <c r="H7" s="4"/>
      <c r="I7" s="2"/>
    </row>
    <row r="8" spans="1:9" ht="40.5" customHeight="1">
      <c r="A8" s="4" t="s">
        <v>74</v>
      </c>
      <c r="B8" s="13" t="s">
        <v>260</v>
      </c>
      <c r="C8" s="13" t="s">
        <v>261</v>
      </c>
      <c r="D8" s="13" t="s">
        <v>255</v>
      </c>
      <c r="E8" s="4" t="s">
        <v>256</v>
      </c>
      <c r="F8" s="14">
        <v>502.92</v>
      </c>
      <c r="G8" s="4"/>
      <c r="H8" s="4"/>
      <c r="I8" s="2"/>
    </row>
    <row r="9" spans="1:9" ht="22.5" customHeight="1">
      <c r="A9" s="4" t="s">
        <v>98</v>
      </c>
      <c r="B9" s="13" t="s">
        <v>262</v>
      </c>
      <c r="C9" s="13" t="s">
        <v>263</v>
      </c>
      <c r="D9" s="13"/>
      <c r="E9" s="4"/>
      <c r="F9" s="14"/>
      <c r="G9" s="4"/>
      <c r="H9" s="4"/>
      <c r="I9" s="2"/>
    </row>
    <row r="10" spans="1:9" ht="22.5" customHeight="1">
      <c r="A10" s="4"/>
      <c r="B10" s="13"/>
      <c r="C10" s="13"/>
      <c r="D10" s="13"/>
      <c r="E10" s="4"/>
      <c r="F10" s="14"/>
      <c r="G10" s="4"/>
      <c r="H10" s="4"/>
      <c r="I10" s="2"/>
    </row>
    <row r="11" spans="1:9" ht="22.5" customHeight="1">
      <c r="A11" s="4"/>
      <c r="B11" s="13"/>
      <c r="C11" s="13"/>
      <c r="D11" s="13"/>
      <c r="E11" s="4"/>
      <c r="F11" s="14"/>
      <c r="G11" s="4"/>
      <c r="H11" s="4"/>
      <c r="I11" s="2"/>
    </row>
    <row r="12" spans="1:9" ht="22.5" customHeight="1">
      <c r="A12" s="4"/>
      <c r="B12" s="13"/>
      <c r="C12" s="13"/>
      <c r="D12" s="13"/>
      <c r="E12" s="4"/>
      <c r="F12" s="14"/>
      <c r="G12" s="4"/>
      <c r="H12" s="4"/>
      <c r="I12" s="2"/>
    </row>
    <row r="13" spans="1:9" ht="22.5" customHeight="1">
      <c r="A13" s="4"/>
      <c r="B13" s="13"/>
      <c r="C13" s="13"/>
      <c r="D13" s="13"/>
      <c r="E13" s="4"/>
      <c r="F13" s="14"/>
      <c r="G13" s="4"/>
      <c r="H13" s="4"/>
      <c r="I13" s="2"/>
    </row>
    <row r="14" spans="1:9" ht="22.5" customHeight="1">
      <c r="A14" s="4"/>
      <c r="B14" s="13"/>
      <c r="C14" s="13"/>
      <c r="D14" s="13"/>
      <c r="E14" s="4"/>
      <c r="F14" s="14"/>
      <c r="G14" s="4"/>
      <c r="H14" s="4"/>
      <c r="I14" s="2"/>
    </row>
    <row r="15" spans="1:9" ht="22.5" customHeight="1">
      <c r="A15" s="4"/>
      <c r="B15" s="13"/>
      <c r="C15" s="13"/>
      <c r="D15" s="13"/>
      <c r="E15" s="4"/>
      <c r="F15" s="14"/>
      <c r="G15" s="4"/>
      <c r="H15" s="4"/>
      <c r="I15" s="2"/>
    </row>
    <row r="16" spans="1:9" ht="22.5" customHeight="1">
      <c r="A16" s="4"/>
      <c r="B16" s="13"/>
      <c r="C16" s="13"/>
      <c r="D16" s="13"/>
      <c r="E16" s="4"/>
      <c r="F16" s="14"/>
      <c r="G16" s="4"/>
      <c r="H16" s="4"/>
      <c r="I16" s="2"/>
    </row>
    <row r="17" spans="1:9" ht="22.5" customHeight="1">
      <c r="A17" s="4"/>
      <c r="B17" s="13"/>
      <c r="C17" s="13"/>
      <c r="D17" s="13"/>
      <c r="E17" s="4"/>
      <c r="F17" s="14"/>
      <c r="G17" s="4"/>
      <c r="H17" s="4"/>
      <c r="I17" s="2"/>
    </row>
    <row r="18" spans="1:9" ht="22.5" customHeight="1">
      <c r="A18" s="4"/>
      <c r="B18" s="13"/>
      <c r="C18" s="13"/>
      <c r="D18" s="13"/>
      <c r="E18" s="4"/>
      <c r="F18" s="14"/>
      <c r="G18" s="4"/>
      <c r="H18" s="4"/>
      <c r="I18" s="2"/>
    </row>
    <row r="19" spans="1:9" ht="22.5" customHeight="1">
      <c r="A19" s="4"/>
      <c r="B19" s="13"/>
      <c r="C19" s="13"/>
      <c r="D19" s="13"/>
      <c r="E19" s="4"/>
      <c r="F19" s="14"/>
      <c r="G19" s="4"/>
      <c r="H19" s="4"/>
      <c r="I19" s="2"/>
    </row>
    <row r="20" spans="1:9" ht="22.5" customHeight="1">
      <c r="A20" s="4"/>
      <c r="B20" s="13"/>
      <c r="C20" s="13"/>
      <c r="D20" s="13"/>
      <c r="E20" s="4"/>
      <c r="F20" s="14"/>
      <c r="G20" s="4"/>
      <c r="H20" s="4"/>
      <c r="I20" s="2"/>
    </row>
    <row r="21" spans="1:9" ht="22.5" customHeight="1">
      <c r="A21" s="4"/>
      <c r="B21" s="13"/>
      <c r="C21" s="13"/>
      <c r="D21" s="13"/>
      <c r="E21" s="4"/>
      <c r="F21" s="14"/>
      <c r="G21" s="4"/>
      <c r="H21" s="4"/>
      <c r="I21" s="2"/>
    </row>
    <row r="22" spans="1:9" ht="22.5" customHeight="1">
      <c r="A22" s="4"/>
      <c r="B22" s="13"/>
      <c r="C22" s="13"/>
      <c r="D22" s="13"/>
      <c r="E22" s="4"/>
      <c r="F22" s="14"/>
      <c r="G22" s="4"/>
      <c r="H22" s="4"/>
      <c r="I22" s="2"/>
    </row>
    <row r="23" spans="1:9" ht="22.5" customHeight="1">
      <c r="A23" s="4"/>
      <c r="B23" s="13"/>
      <c r="C23" s="13"/>
      <c r="D23" s="13"/>
      <c r="E23" s="4"/>
      <c r="F23" s="14"/>
      <c r="G23" s="4"/>
      <c r="H23" s="4"/>
      <c r="I23" s="2"/>
    </row>
    <row r="24" spans="1:9" ht="22.5" customHeight="1">
      <c r="A24" s="4"/>
      <c r="B24" s="13"/>
      <c r="C24" s="13"/>
      <c r="D24" s="13"/>
      <c r="E24" s="4"/>
      <c r="F24" s="14"/>
      <c r="G24" s="4"/>
      <c r="H24" s="4"/>
      <c r="I24" s="2"/>
    </row>
    <row r="25" spans="1:9" ht="22.5" customHeight="1">
      <c r="A25" s="60" t="s">
        <v>240</v>
      </c>
      <c r="B25" s="61"/>
      <c r="C25" s="61"/>
      <c r="D25" s="61"/>
      <c r="E25" s="61"/>
      <c r="F25" s="12">
        <v>6383</v>
      </c>
      <c r="G25" s="6"/>
      <c r="H25" s="6"/>
      <c r="I25" s="7"/>
    </row>
    <row r="26" spans="1:9" ht="18.75" customHeight="1"/>
    <row r="27" spans="1:9" ht="32.25" customHeight="1">
      <c r="A27" s="62" t="s">
        <v>264</v>
      </c>
      <c r="B27" s="52"/>
      <c r="C27" s="52"/>
      <c r="D27" s="52"/>
      <c r="E27" s="52"/>
      <c r="F27" s="52"/>
      <c r="G27" s="52"/>
      <c r="H27" s="52"/>
      <c r="I27" s="52"/>
    </row>
    <row r="28" spans="1:9" ht="48.75" customHeight="1">
      <c r="A28" s="62" t="s">
        <v>265</v>
      </c>
      <c r="B28" s="52"/>
      <c r="C28" s="52"/>
      <c r="D28" s="52"/>
      <c r="E28" s="52"/>
      <c r="F28" s="52"/>
      <c r="G28" s="52"/>
      <c r="H28" s="52"/>
      <c r="I28" s="52"/>
    </row>
    <row r="29" spans="1:9" ht="22.5" customHeight="1">
      <c r="A29" s="62" t="s">
        <v>266</v>
      </c>
      <c r="B29" s="52"/>
      <c r="C29" s="52"/>
      <c r="D29" s="52"/>
      <c r="E29" s="52"/>
      <c r="F29" s="1"/>
      <c r="G29" s="1"/>
      <c r="H29" s="71" t="s">
        <v>267</v>
      </c>
      <c r="I29" s="52"/>
    </row>
  </sheetData>
  <mergeCells count="9">
    <mergeCell ref="A27:I27"/>
    <mergeCell ref="A28:I28"/>
    <mergeCell ref="A29:E29"/>
    <mergeCell ref="H29:I29"/>
    <mergeCell ref="A1:I1"/>
    <mergeCell ref="A2:C2"/>
    <mergeCell ref="D2:E2"/>
    <mergeCell ref="H2:I2"/>
    <mergeCell ref="A25:E25"/>
  </mergeCells>
  <phoneticPr fontId="8" type="noConversion"/>
  <printOptions horizontalCentered="1"/>
  <pageMargins left="0.37385416666666665" right="0.39370078740157499" top="0.39370078740157499" bottom="0.39370078740157499" header="0" footer="0"/>
  <pageSetup paperSize="9" scale="95"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E35"/>
  <sheetViews>
    <sheetView view="pageLayout" workbookViewId="0">
      <selection activeCell="C9" sqref="C9"/>
    </sheetView>
  </sheetViews>
  <sheetFormatPr defaultColWidth="9.140625" defaultRowHeight="12.75"/>
  <cols>
    <col min="1" max="1" width="11.42578125" customWidth="1"/>
    <col min="2" max="2" width="31.5703125" customWidth="1"/>
    <col min="3" max="4" width="18.85546875" customWidth="1"/>
    <col min="5" max="5" width="19.85546875" customWidth="1"/>
  </cols>
  <sheetData>
    <row r="1" spans="1:5" ht="36.75" customHeight="1">
      <c r="A1" s="51" t="s">
        <v>268</v>
      </c>
      <c r="B1" s="52"/>
      <c r="C1" s="52"/>
      <c r="D1" s="52"/>
      <c r="E1" s="52"/>
    </row>
    <row r="2" spans="1:5" ht="22.5" customHeight="1">
      <c r="A2" s="63" t="s">
        <v>36</v>
      </c>
      <c r="B2" s="55"/>
      <c r="C2" s="63" t="s">
        <v>37</v>
      </c>
      <c r="D2" s="55"/>
      <c r="E2" s="5" t="s">
        <v>1</v>
      </c>
    </row>
    <row r="3" spans="1:5" ht="22.5" customHeight="1">
      <c r="A3" s="26" t="s">
        <v>2</v>
      </c>
      <c r="B3" s="26" t="s">
        <v>138</v>
      </c>
      <c r="C3" s="26" t="s">
        <v>4</v>
      </c>
      <c r="D3" s="26" t="s">
        <v>269</v>
      </c>
      <c r="E3" s="23" t="s">
        <v>248</v>
      </c>
    </row>
    <row r="4" spans="1:5" ht="22.5" customHeight="1">
      <c r="A4" s="4" t="s">
        <v>9</v>
      </c>
      <c r="B4" s="13" t="s">
        <v>270</v>
      </c>
      <c r="C4" s="14"/>
      <c r="D4" s="29"/>
      <c r="E4" s="2" t="s">
        <v>271</v>
      </c>
    </row>
    <row r="5" spans="1:5" ht="22.5" customHeight="1">
      <c r="A5" s="4" t="s">
        <v>11</v>
      </c>
      <c r="B5" s="13" t="s">
        <v>6</v>
      </c>
      <c r="C5" s="14"/>
      <c r="D5" s="29"/>
      <c r="E5" s="2"/>
    </row>
    <row r="6" spans="1:5" ht="22.5" customHeight="1">
      <c r="A6" s="4" t="s">
        <v>71</v>
      </c>
      <c r="B6" s="13" t="s">
        <v>272</v>
      </c>
      <c r="C6" s="14"/>
      <c r="D6" s="29"/>
      <c r="E6" s="2" t="s">
        <v>273</v>
      </c>
    </row>
    <row r="7" spans="1:5" ht="22.5" customHeight="1">
      <c r="A7" s="4" t="s">
        <v>72</v>
      </c>
      <c r="B7" s="13" t="s">
        <v>274</v>
      </c>
      <c r="C7" s="14"/>
      <c r="D7" s="29"/>
      <c r="E7" s="2" t="s">
        <v>275</v>
      </c>
    </row>
    <row r="8" spans="1:5" ht="22.5" customHeight="1">
      <c r="A8" s="4" t="s">
        <v>12</v>
      </c>
      <c r="B8" s="13" t="s">
        <v>276</v>
      </c>
      <c r="C8" s="14"/>
      <c r="D8" s="29"/>
      <c r="E8" s="2" t="s">
        <v>277</v>
      </c>
    </row>
    <row r="9" spans="1:5" ht="22.5" customHeight="1">
      <c r="A9" s="4" t="s">
        <v>120</v>
      </c>
      <c r="B9" s="13" t="s">
        <v>864</v>
      </c>
      <c r="C9" s="14">
        <f>255438.25*1.5%</f>
        <v>3831.57375</v>
      </c>
      <c r="D9" s="29"/>
      <c r="E9" s="2" t="s">
        <v>279</v>
      </c>
    </row>
    <row r="10" spans="1:5" ht="22.5" customHeight="1">
      <c r="A10" s="4" t="s">
        <v>127</v>
      </c>
      <c r="B10" s="13" t="s">
        <v>280</v>
      </c>
      <c r="C10" s="14"/>
      <c r="D10" s="32"/>
      <c r="E10" s="2" t="s">
        <v>281</v>
      </c>
    </row>
    <row r="11" spans="1:5" ht="22.5" customHeight="1">
      <c r="A11" s="4"/>
      <c r="B11" s="13"/>
      <c r="C11" s="14"/>
      <c r="D11" s="29"/>
      <c r="E11" s="2"/>
    </row>
    <row r="12" spans="1:5" ht="22.5" customHeight="1">
      <c r="A12" s="4"/>
      <c r="B12" s="13"/>
      <c r="C12" s="14"/>
      <c r="D12" s="29"/>
      <c r="E12" s="2"/>
    </row>
    <row r="13" spans="1:5" ht="22.5" customHeight="1">
      <c r="A13" s="4"/>
      <c r="B13" s="13"/>
      <c r="C13" s="14"/>
      <c r="D13" s="29"/>
      <c r="E13" s="2"/>
    </row>
    <row r="14" spans="1:5" ht="22.5" customHeight="1">
      <c r="A14" s="4"/>
      <c r="B14" s="13"/>
      <c r="C14" s="14"/>
      <c r="D14" s="29"/>
      <c r="E14" s="2"/>
    </row>
    <row r="15" spans="1:5" ht="22.5" customHeight="1">
      <c r="A15" s="4"/>
      <c r="B15" s="13"/>
      <c r="C15" s="14"/>
      <c r="D15" s="29"/>
      <c r="E15" s="2"/>
    </row>
    <row r="16" spans="1:5" ht="22.5" customHeight="1">
      <c r="A16" s="4"/>
      <c r="B16" s="13"/>
      <c r="C16" s="14"/>
      <c r="D16" s="29"/>
      <c r="E16" s="2"/>
    </row>
    <row r="17" spans="1:5" ht="22.5" customHeight="1">
      <c r="A17" s="4"/>
      <c r="B17" s="13"/>
      <c r="C17" s="14"/>
      <c r="D17" s="29"/>
      <c r="E17" s="2"/>
    </row>
    <row r="18" spans="1:5" ht="22.5" customHeight="1">
      <c r="A18" s="4"/>
      <c r="B18" s="13"/>
      <c r="C18" s="14"/>
      <c r="D18" s="29"/>
      <c r="E18" s="2"/>
    </row>
    <row r="19" spans="1:5" ht="22.5" customHeight="1">
      <c r="A19" s="4"/>
      <c r="B19" s="13"/>
      <c r="C19" s="14"/>
      <c r="D19" s="29"/>
      <c r="E19" s="2"/>
    </row>
    <row r="20" spans="1:5" ht="22.5" customHeight="1">
      <c r="A20" s="4"/>
      <c r="B20" s="13"/>
      <c r="C20" s="14"/>
      <c r="D20" s="29"/>
      <c r="E20" s="2"/>
    </row>
    <row r="21" spans="1:5" ht="22.5" customHeight="1">
      <c r="A21" s="4"/>
      <c r="B21" s="13"/>
      <c r="C21" s="14"/>
      <c r="D21" s="29"/>
      <c r="E21" s="2"/>
    </row>
    <row r="22" spans="1:5" ht="22.5" customHeight="1">
      <c r="A22" s="4"/>
      <c r="B22" s="13"/>
      <c r="C22" s="14"/>
      <c r="D22" s="29"/>
      <c r="E22" s="2"/>
    </row>
    <row r="23" spans="1:5" ht="22.5" customHeight="1">
      <c r="A23" s="4"/>
      <c r="B23" s="13"/>
      <c r="C23" s="14"/>
      <c r="D23" s="29"/>
      <c r="E23" s="2"/>
    </row>
    <row r="24" spans="1:5" ht="22.5" customHeight="1">
      <c r="A24" s="4"/>
      <c r="B24" s="13"/>
      <c r="C24" s="14"/>
      <c r="D24" s="29"/>
      <c r="E24" s="2"/>
    </row>
    <row r="25" spans="1:5" ht="22.5" customHeight="1">
      <c r="A25" s="4"/>
      <c r="B25" s="13"/>
      <c r="C25" s="14"/>
      <c r="D25" s="29"/>
      <c r="E25" s="2"/>
    </row>
    <row r="26" spans="1:5" ht="22.5" customHeight="1">
      <c r="A26" s="4"/>
      <c r="B26" s="13"/>
      <c r="C26" s="14"/>
      <c r="D26" s="29"/>
      <c r="E26" s="2"/>
    </row>
    <row r="27" spans="1:5" ht="22.5" customHeight="1">
      <c r="A27" s="4"/>
      <c r="B27" s="13"/>
      <c r="C27" s="14"/>
      <c r="D27" s="29"/>
      <c r="E27" s="2"/>
    </row>
    <row r="28" spans="1:5" ht="22.5" customHeight="1">
      <c r="A28" s="4"/>
      <c r="B28" s="13"/>
      <c r="C28" s="14"/>
      <c r="D28" s="29"/>
      <c r="E28" s="2"/>
    </row>
    <row r="29" spans="1:5" ht="22.5" customHeight="1">
      <c r="A29" s="4"/>
      <c r="B29" s="13"/>
      <c r="C29" s="14"/>
      <c r="D29" s="29"/>
      <c r="E29" s="2"/>
    </row>
    <row r="30" spans="1:5" ht="22.5" customHeight="1">
      <c r="A30" s="4"/>
      <c r="B30" s="13"/>
      <c r="C30" s="14"/>
      <c r="D30" s="29"/>
      <c r="E30" s="2"/>
    </row>
    <row r="31" spans="1:5" ht="22.5" customHeight="1">
      <c r="A31" s="4"/>
      <c r="B31" s="13"/>
      <c r="C31" s="14"/>
      <c r="D31" s="29"/>
      <c r="E31" s="2"/>
    </row>
    <row r="32" spans="1:5" ht="22.5" customHeight="1">
      <c r="A32" s="72" t="s">
        <v>282</v>
      </c>
      <c r="B32" s="61"/>
      <c r="C32" s="41">
        <f>255438.25*1.5%</f>
        <v>3831.57375</v>
      </c>
      <c r="D32" s="40"/>
      <c r="E32" s="33"/>
    </row>
    <row r="33" spans="1:5" ht="6" customHeight="1"/>
    <row r="34" spans="1:5" ht="22.5" customHeight="1">
      <c r="A34" s="73" t="s">
        <v>283</v>
      </c>
      <c r="B34" s="52"/>
      <c r="C34" s="52"/>
      <c r="D34" s="52"/>
      <c r="E34" s="52"/>
    </row>
    <row r="35" spans="1:5" ht="22.5" customHeight="1">
      <c r="A35" s="62" t="s">
        <v>34</v>
      </c>
      <c r="B35" s="52"/>
      <c r="C35" s="52"/>
      <c r="D35" s="1"/>
      <c r="E35" s="27" t="s">
        <v>284</v>
      </c>
    </row>
  </sheetData>
  <mergeCells count="6">
    <mergeCell ref="A35:C35"/>
    <mergeCell ref="A1:E1"/>
    <mergeCell ref="A2:B2"/>
    <mergeCell ref="C2:D2"/>
    <mergeCell ref="A32:B32"/>
    <mergeCell ref="A34:E34"/>
  </mergeCells>
  <phoneticPr fontId="8" type="noConversion"/>
  <printOptions horizontalCentered="1"/>
  <pageMargins left="0.43312499999999998" right="0.39370078740157499" top="0.39370078740157499" bottom="0.39370078740157499" header="0" footer="0"/>
  <pageSetup paperSize="9" scale="96" fitToHeight="0"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E36"/>
  <sheetViews>
    <sheetView view="pageLayout" workbookViewId="0">
      <selection activeCell="D4" sqref="D4"/>
    </sheetView>
  </sheetViews>
  <sheetFormatPr defaultColWidth="9.140625" defaultRowHeight="12.75"/>
  <cols>
    <col min="1" max="1" width="7.140625" customWidth="1"/>
    <col min="2" max="2" width="33.28515625" customWidth="1"/>
    <col min="3" max="3" width="14.42578125" customWidth="1"/>
    <col min="4" max="4" width="20.85546875" customWidth="1"/>
    <col min="5" max="5" width="21" customWidth="1"/>
  </cols>
  <sheetData>
    <row r="1" spans="1:5" ht="45" customHeight="1">
      <c r="A1" s="51" t="s">
        <v>285</v>
      </c>
      <c r="B1" s="52"/>
      <c r="C1" s="52"/>
      <c r="D1" s="52"/>
      <c r="E1" s="52"/>
    </row>
    <row r="2" spans="1:5" ht="21.75" customHeight="1">
      <c r="A2" s="63" t="s">
        <v>36</v>
      </c>
      <c r="B2" s="55"/>
      <c r="C2" s="55"/>
      <c r="D2" s="3" t="s">
        <v>37</v>
      </c>
      <c r="E2" s="5" t="s">
        <v>1</v>
      </c>
    </row>
    <row r="3" spans="1:5" ht="21.75" customHeight="1">
      <c r="A3" s="26" t="s">
        <v>2</v>
      </c>
      <c r="B3" s="26" t="s">
        <v>138</v>
      </c>
      <c r="C3" s="26" t="s">
        <v>286</v>
      </c>
      <c r="D3" s="26" t="s">
        <v>287</v>
      </c>
      <c r="E3" s="23" t="s">
        <v>248</v>
      </c>
    </row>
    <row r="4" spans="1:5" ht="21.75" customHeight="1">
      <c r="A4" s="4"/>
      <c r="B4" s="13"/>
      <c r="C4" s="4"/>
      <c r="D4" s="14"/>
      <c r="E4" s="9"/>
    </row>
    <row r="5" spans="1:5" ht="21.75" customHeight="1">
      <c r="A5" s="4"/>
      <c r="B5" s="13"/>
      <c r="C5" s="4"/>
      <c r="D5" s="14"/>
      <c r="E5" s="9"/>
    </row>
    <row r="6" spans="1:5" ht="21.75" customHeight="1">
      <c r="A6" s="4"/>
      <c r="B6" s="13"/>
      <c r="C6" s="4"/>
      <c r="D6" s="14"/>
      <c r="E6" s="9"/>
    </row>
    <row r="7" spans="1:5" ht="21.75" customHeight="1">
      <c r="A7" s="4"/>
      <c r="B7" s="13"/>
      <c r="C7" s="4"/>
      <c r="D7" s="14"/>
      <c r="E7" s="9"/>
    </row>
    <row r="8" spans="1:5" ht="21.75" customHeight="1">
      <c r="A8" s="4"/>
      <c r="B8" s="13"/>
      <c r="C8" s="4"/>
      <c r="D8" s="14"/>
      <c r="E8" s="9"/>
    </row>
    <row r="9" spans="1:5" ht="21.75" customHeight="1">
      <c r="A9" s="4"/>
      <c r="B9" s="13"/>
      <c r="C9" s="4"/>
      <c r="D9" s="14"/>
      <c r="E9" s="9"/>
    </row>
    <row r="10" spans="1:5" ht="21.75" customHeight="1">
      <c r="A10" s="4"/>
      <c r="B10" s="13"/>
      <c r="C10" s="4"/>
      <c r="D10" s="14"/>
      <c r="E10" s="9"/>
    </row>
    <row r="11" spans="1:5" ht="21.75" customHeight="1">
      <c r="A11" s="4"/>
      <c r="B11" s="13"/>
      <c r="C11" s="4"/>
      <c r="D11" s="14"/>
      <c r="E11" s="9"/>
    </row>
    <row r="12" spans="1:5" ht="21.75" customHeight="1">
      <c r="A12" s="4"/>
      <c r="B12" s="13"/>
      <c r="C12" s="4"/>
      <c r="D12" s="14"/>
      <c r="E12" s="9"/>
    </row>
    <row r="13" spans="1:5" ht="21.75" customHeight="1">
      <c r="A13" s="4"/>
      <c r="B13" s="13"/>
      <c r="C13" s="4"/>
      <c r="D13" s="14"/>
      <c r="E13" s="9"/>
    </row>
    <row r="14" spans="1:5" ht="21.75" customHeight="1">
      <c r="A14" s="4"/>
      <c r="B14" s="13"/>
      <c r="C14" s="4"/>
      <c r="D14" s="14"/>
      <c r="E14" s="9"/>
    </row>
    <row r="15" spans="1:5" ht="21.75" customHeight="1">
      <c r="A15" s="4"/>
      <c r="B15" s="13"/>
      <c r="C15" s="4"/>
      <c r="D15" s="14"/>
      <c r="E15" s="9"/>
    </row>
    <row r="16" spans="1:5" ht="21.75" customHeight="1">
      <c r="A16" s="4"/>
      <c r="B16" s="13"/>
      <c r="C16" s="4"/>
      <c r="D16" s="14"/>
      <c r="E16" s="9"/>
    </row>
    <row r="17" spans="1:5" ht="21.75" customHeight="1">
      <c r="A17" s="4"/>
      <c r="B17" s="13"/>
      <c r="C17" s="4"/>
      <c r="D17" s="14"/>
      <c r="E17" s="9"/>
    </row>
    <row r="18" spans="1:5" ht="21.75" customHeight="1">
      <c r="A18" s="4"/>
      <c r="B18" s="13"/>
      <c r="C18" s="4"/>
      <c r="D18" s="14"/>
      <c r="E18" s="9"/>
    </row>
    <row r="19" spans="1:5" ht="21.75" customHeight="1">
      <c r="A19" s="4"/>
      <c r="B19" s="13"/>
      <c r="C19" s="4"/>
      <c r="D19" s="14"/>
      <c r="E19" s="9"/>
    </row>
    <row r="20" spans="1:5" ht="21.75" customHeight="1">
      <c r="A20" s="4"/>
      <c r="B20" s="13"/>
      <c r="C20" s="4"/>
      <c r="D20" s="14"/>
      <c r="E20" s="9"/>
    </row>
    <row r="21" spans="1:5" ht="21.75" customHeight="1">
      <c r="A21" s="4"/>
      <c r="B21" s="13"/>
      <c r="C21" s="4"/>
      <c r="D21" s="14"/>
      <c r="E21" s="9"/>
    </row>
    <row r="22" spans="1:5" ht="21.75" customHeight="1">
      <c r="A22" s="4"/>
      <c r="B22" s="13"/>
      <c r="C22" s="4"/>
      <c r="D22" s="14"/>
      <c r="E22" s="9"/>
    </row>
    <row r="23" spans="1:5" ht="21.75" customHeight="1">
      <c r="A23" s="4"/>
      <c r="B23" s="13"/>
      <c r="C23" s="4"/>
      <c r="D23" s="14"/>
      <c r="E23" s="9"/>
    </row>
    <row r="24" spans="1:5" ht="21.75" customHeight="1">
      <c r="A24" s="4"/>
      <c r="B24" s="13"/>
      <c r="C24" s="4"/>
      <c r="D24" s="14"/>
      <c r="E24" s="9"/>
    </row>
    <row r="25" spans="1:5" ht="21.75" customHeight="1">
      <c r="A25" s="4"/>
      <c r="B25" s="13"/>
      <c r="C25" s="4"/>
      <c r="D25" s="14"/>
      <c r="E25" s="9"/>
    </row>
    <row r="26" spans="1:5" ht="21.75" customHeight="1">
      <c r="A26" s="4"/>
      <c r="B26" s="13"/>
      <c r="C26" s="4"/>
      <c r="D26" s="14"/>
      <c r="E26" s="9"/>
    </row>
    <row r="27" spans="1:5" ht="21.75" customHeight="1">
      <c r="A27" s="4"/>
      <c r="B27" s="13"/>
      <c r="C27" s="4"/>
      <c r="D27" s="14"/>
      <c r="E27" s="9"/>
    </row>
    <row r="28" spans="1:5" ht="21.75" customHeight="1">
      <c r="A28" s="4"/>
      <c r="B28" s="13"/>
      <c r="C28" s="4"/>
      <c r="D28" s="14"/>
      <c r="E28" s="9"/>
    </row>
    <row r="29" spans="1:5" ht="21.75" customHeight="1">
      <c r="A29" s="4"/>
      <c r="B29" s="13"/>
      <c r="C29" s="4"/>
      <c r="D29" s="14"/>
      <c r="E29" s="9"/>
    </row>
    <row r="30" spans="1:5" ht="21.75" customHeight="1">
      <c r="A30" s="4"/>
      <c r="B30" s="13"/>
      <c r="C30" s="4"/>
      <c r="D30" s="14"/>
      <c r="E30" s="9"/>
    </row>
    <row r="31" spans="1:5" ht="21.75" customHeight="1">
      <c r="A31" s="4"/>
      <c r="B31" s="13"/>
      <c r="C31" s="4"/>
      <c r="D31" s="14"/>
      <c r="E31" s="9"/>
    </row>
    <row r="32" spans="1:5" ht="21.75" customHeight="1">
      <c r="A32" s="72" t="s">
        <v>13</v>
      </c>
      <c r="B32" s="61"/>
      <c r="C32" s="24"/>
      <c r="D32" s="12"/>
      <c r="E32" s="7"/>
    </row>
    <row r="33" spans="1:5" ht="6.75" customHeight="1"/>
    <row r="34" spans="1:5" ht="18" customHeight="1">
      <c r="A34" s="74" t="s">
        <v>288</v>
      </c>
      <c r="B34" s="52"/>
      <c r="C34" s="52"/>
      <c r="D34" s="52"/>
      <c r="E34" s="52"/>
    </row>
    <row r="35" spans="1:5" ht="18.75" customHeight="1">
      <c r="A35" s="71" t="s">
        <v>289</v>
      </c>
      <c r="B35" s="52"/>
      <c r="C35" s="52"/>
      <c r="D35" s="52"/>
      <c r="E35" s="52"/>
    </row>
    <row r="36" spans="1:5" ht="22.5" customHeight="1">
      <c r="A36" s="62" t="s">
        <v>34</v>
      </c>
      <c r="B36" s="52"/>
      <c r="C36" s="1"/>
      <c r="D36" s="1"/>
      <c r="E36" s="1"/>
    </row>
  </sheetData>
  <mergeCells count="6">
    <mergeCell ref="A36:B36"/>
    <mergeCell ref="A1:E1"/>
    <mergeCell ref="A2:C2"/>
    <mergeCell ref="A32:B32"/>
    <mergeCell ref="A34:E34"/>
    <mergeCell ref="A35:E35"/>
  </mergeCells>
  <phoneticPr fontId="8" type="noConversion"/>
  <printOptions horizontalCentered="1"/>
  <pageMargins left="0.39370078740157499" right="0.39370078740157499" top="0.39370078740157499" bottom="0.39370078740157499" header="0" footer="0"/>
  <pageSetup paperSize="9" fitToHeight="0"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L36"/>
  <sheetViews>
    <sheetView view="pageLayout" workbookViewId="0">
      <selection sqref="A1:L1"/>
    </sheetView>
  </sheetViews>
  <sheetFormatPr defaultColWidth="9.140625" defaultRowHeight="12.75"/>
  <cols>
    <col min="1" max="1" width="4.5703125" customWidth="1"/>
    <col min="2" max="2" width="15" customWidth="1"/>
    <col min="3" max="3" width="5.85546875" customWidth="1"/>
    <col min="4" max="4" width="7.85546875" customWidth="1"/>
    <col min="5" max="5" width="8" customWidth="1"/>
    <col min="6" max="8" width="8.140625" customWidth="1"/>
    <col min="9" max="9" width="7.140625" customWidth="1"/>
    <col min="10" max="11" width="8.140625" customWidth="1"/>
    <col min="12" max="12" width="7.28515625" customWidth="1"/>
  </cols>
  <sheetData>
    <row r="1" spans="1:12" ht="45" customHeight="1">
      <c r="A1" s="51" t="s">
        <v>290</v>
      </c>
      <c r="B1" s="52"/>
      <c r="C1" s="52"/>
      <c r="D1" s="52"/>
      <c r="E1" s="52"/>
      <c r="F1" s="52"/>
      <c r="G1" s="52"/>
      <c r="H1" s="52"/>
      <c r="I1" s="52"/>
      <c r="J1" s="52"/>
      <c r="K1" s="52"/>
      <c r="L1" s="52"/>
    </row>
    <row r="2" spans="1:12" ht="21.75" customHeight="1">
      <c r="A2" s="63" t="s">
        <v>36</v>
      </c>
      <c r="B2" s="55"/>
      <c r="C2" s="55"/>
      <c r="D2" s="55"/>
      <c r="E2" s="55"/>
      <c r="F2" s="55"/>
      <c r="G2" s="63" t="s">
        <v>37</v>
      </c>
      <c r="H2" s="55"/>
      <c r="I2" s="55"/>
      <c r="J2" s="64" t="s">
        <v>1</v>
      </c>
      <c r="K2" s="55"/>
      <c r="L2" s="55"/>
    </row>
    <row r="3" spans="1:12" ht="21.75" customHeight="1">
      <c r="A3" s="70" t="s">
        <v>2</v>
      </c>
      <c r="B3" s="70" t="s">
        <v>291</v>
      </c>
      <c r="C3" s="70" t="s">
        <v>140</v>
      </c>
      <c r="D3" s="70" t="s">
        <v>292</v>
      </c>
      <c r="E3" s="58"/>
      <c r="F3" s="70" t="s">
        <v>293</v>
      </c>
      <c r="G3" s="58"/>
      <c r="H3" s="70" t="s">
        <v>294</v>
      </c>
      <c r="I3" s="58"/>
      <c r="J3" s="70" t="s">
        <v>295</v>
      </c>
      <c r="K3" s="58"/>
      <c r="L3" s="76" t="s">
        <v>248</v>
      </c>
    </row>
    <row r="4" spans="1:12" ht="24.75" customHeight="1">
      <c r="A4" s="66"/>
      <c r="B4" s="66"/>
      <c r="C4" s="66"/>
      <c r="D4" s="26" t="s">
        <v>296</v>
      </c>
      <c r="E4" s="26" t="s">
        <v>297</v>
      </c>
      <c r="F4" s="26" t="s">
        <v>298</v>
      </c>
      <c r="G4" s="26" t="s">
        <v>143</v>
      </c>
      <c r="H4" s="26" t="s">
        <v>298</v>
      </c>
      <c r="I4" s="26" t="s">
        <v>143</v>
      </c>
      <c r="J4" s="26" t="s">
        <v>298</v>
      </c>
      <c r="K4" s="23" t="s">
        <v>143</v>
      </c>
      <c r="L4" s="77"/>
    </row>
    <row r="5" spans="1:12" ht="21.75" customHeight="1">
      <c r="A5" s="4"/>
      <c r="B5" s="13"/>
      <c r="C5" s="4"/>
      <c r="D5" s="34"/>
      <c r="E5" s="14"/>
      <c r="F5" s="14"/>
      <c r="G5" s="34"/>
      <c r="H5" s="34"/>
      <c r="I5" s="34"/>
      <c r="J5" s="34"/>
      <c r="K5" s="34"/>
      <c r="L5" s="9"/>
    </row>
    <row r="6" spans="1:12" ht="21.75" customHeight="1">
      <c r="A6" s="4"/>
      <c r="B6" s="13"/>
      <c r="C6" s="4"/>
      <c r="D6" s="34"/>
      <c r="E6" s="14"/>
      <c r="F6" s="14"/>
      <c r="G6" s="34"/>
      <c r="H6" s="34"/>
      <c r="I6" s="34"/>
      <c r="J6" s="34"/>
      <c r="K6" s="34"/>
      <c r="L6" s="9"/>
    </row>
    <row r="7" spans="1:12" ht="21.75" customHeight="1">
      <c r="A7" s="4"/>
      <c r="B7" s="13"/>
      <c r="C7" s="4"/>
      <c r="D7" s="34"/>
      <c r="E7" s="14"/>
      <c r="F7" s="14"/>
      <c r="G7" s="34"/>
      <c r="H7" s="34"/>
      <c r="I7" s="34"/>
      <c r="J7" s="34"/>
      <c r="K7" s="34"/>
      <c r="L7" s="9"/>
    </row>
    <row r="8" spans="1:12" ht="21.75" customHeight="1">
      <c r="A8" s="4"/>
      <c r="B8" s="13"/>
      <c r="C8" s="4"/>
      <c r="D8" s="34"/>
      <c r="E8" s="14"/>
      <c r="F8" s="14"/>
      <c r="G8" s="34"/>
      <c r="H8" s="34"/>
      <c r="I8" s="34"/>
      <c r="J8" s="34"/>
      <c r="K8" s="34"/>
      <c r="L8" s="9"/>
    </row>
    <row r="9" spans="1:12" ht="21.75" customHeight="1">
      <c r="A9" s="4"/>
      <c r="B9" s="13"/>
      <c r="C9" s="4"/>
      <c r="D9" s="34"/>
      <c r="E9" s="14"/>
      <c r="F9" s="14"/>
      <c r="G9" s="34"/>
      <c r="H9" s="34"/>
      <c r="I9" s="34"/>
      <c r="J9" s="34"/>
      <c r="K9" s="34"/>
      <c r="L9" s="9"/>
    </row>
    <row r="10" spans="1:12" ht="21.75" customHeight="1">
      <c r="A10" s="4"/>
      <c r="B10" s="13"/>
      <c r="C10" s="4"/>
      <c r="D10" s="34"/>
      <c r="E10" s="14"/>
      <c r="F10" s="14"/>
      <c r="G10" s="34"/>
      <c r="H10" s="34"/>
      <c r="I10" s="34"/>
      <c r="J10" s="34"/>
      <c r="K10" s="34"/>
      <c r="L10" s="9"/>
    </row>
    <row r="11" spans="1:12" ht="21.75" customHeight="1">
      <c r="A11" s="4"/>
      <c r="B11" s="13"/>
      <c r="C11" s="4"/>
      <c r="D11" s="34"/>
      <c r="E11" s="14"/>
      <c r="F11" s="14"/>
      <c r="G11" s="34"/>
      <c r="H11" s="34"/>
      <c r="I11" s="34"/>
      <c r="J11" s="34"/>
      <c r="K11" s="34"/>
      <c r="L11" s="9"/>
    </row>
    <row r="12" spans="1:12" ht="21.75" customHeight="1">
      <c r="A12" s="4"/>
      <c r="B12" s="13"/>
      <c r="C12" s="4"/>
      <c r="D12" s="34"/>
      <c r="E12" s="14"/>
      <c r="F12" s="14"/>
      <c r="G12" s="34"/>
      <c r="H12" s="34"/>
      <c r="I12" s="34"/>
      <c r="J12" s="34"/>
      <c r="K12" s="34"/>
      <c r="L12" s="9"/>
    </row>
    <row r="13" spans="1:12" ht="21.75" customHeight="1">
      <c r="A13" s="4"/>
      <c r="B13" s="13"/>
      <c r="C13" s="4"/>
      <c r="D13" s="34"/>
      <c r="E13" s="14"/>
      <c r="F13" s="14"/>
      <c r="G13" s="34"/>
      <c r="H13" s="34"/>
      <c r="I13" s="34"/>
      <c r="J13" s="34"/>
      <c r="K13" s="34"/>
      <c r="L13" s="9"/>
    </row>
    <row r="14" spans="1:12" ht="21.75" customHeight="1">
      <c r="A14" s="4"/>
      <c r="B14" s="13"/>
      <c r="C14" s="4"/>
      <c r="D14" s="34"/>
      <c r="E14" s="14"/>
      <c r="F14" s="14"/>
      <c r="G14" s="34"/>
      <c r="H14" s="34"/>
      <c r="I14" s="34"/>
      <c r="J14" s="34"/>
      <c r="K14" s="34"/>
      <c r="L14" s="9"/>
    </row>
    <row r="15" spans="1:12" ht="21.75" customHeight="1">
      <c r="A15" s="4"/>
      <c r="B15" s="13"/>
      <c r="C15" s="4"/>
      <c r="D15" s="34"/>
      <c r="E15" s="14"/>
      <c r="F15" s="14"/>
      <c r="G15" s="34"/>
      <c r="H15" s="34"/>
      <c r="I15" s="34"/>
      <c r="J15" s="34"/>
      <c r="K15" s="34"/>
      <c r="L15" s="9"/>
    </row>
    <row r="16" spans="1:12" ht="21.75" customHeight="1">
      <c r="A16" s="4"/>
      <c r="B16" s="13"/>
      <c r="C16" s="4"/>
      <c r="D16" s="34"/>
      <c r="E16" s="14"/>
      <c r="F16" s="14"/>
      <c r="G16" s="34"/>
      <c r="H16" s="34"/>
      <c r="I16" s="34"/>
      <c r="J16" s="34"/>
      <c r="K16" s="34"/>
      <c r="L16" s="9"/>
    </row>
    <row r="17" spans="1:12" ht="21.75" customHeight="1">
      <c r="A17" s="4"/>
      <c r="B17" s="13"/>
      <c r="C17" s="4"/>
      <c r="D17" s="34"/>
      <c r="E17" s="14"/>
      <c r="F17" s="14"/>
      <c r="G17" s="34"/>
      <c r="H17" s="34"/>
      <c r="I17" s="34"/>
      <c r="J17" s="34"/>
      <c r="K17" s="34"/>
      <c r="L17" s="9"/>
    </row>
    <row r="18" spans="1:12" ht="21.75" customHeight="1">
      <c r="A18" s="4"/>
      <c r="B18" s="13"/>
      <c r="C18" s="4"/>
      <c r="D18" s="34"/>
      <c r="E18" s="14"/>
      <c r="F18" s="14"/>
      <c r="G18" s="34"/>
      <c r="H18" s="34"/>
      <c r="I18" s="34"/>
      <c r="J18" s="34"/>
      <c r="K18" s="34"/>
      <c r="L18" s="9"/>
    </row>
    <row r="19" spans="1:12" ht="21.75" customHeight="1">
      <c r="A19" s="4"/>
      <c r="B19" s="13"/>
      <c r="C19" s="4"/>
      <c r="D19" s="34"/>
      <c r="E19" s="14"/>
      <c r="F19" s="14"/>
      <c r="G19" s="34"/>
      <c r="H19" s="34"/>
      <c r="I19" s="34"/>
      <c r="J19" s="34"/>
      <c r="K19" s="34"/>
      <c r="L19" s="9"/>
    </row>
    <row r="20" spans="1:12" ht="21.75" customHeight="1">
      <c r="A20" s="4"/>
      <c r="B20" s="13"/>
      <c r="C20" s="4"/>
      <c r="D20" s="34"/>
      <c r="E20" s="14"/>
      <c r="F20" s="14"/>
      <c r="G20" s="34"/>
      <c r="H20" s="34"/>
      <c r="I20" s="34"/>
      <c r="J20" s="34"/>
      <c r="K20" s="34"/>
      <c r="L20" s="9"/>
    </row>
    <row r="21" spans="1:12" ht="21.75" customHeight="1">
      <c r="A21" s="4"/>
      <c r="B21" s="13"/>
      <c r="C21" s="4"/>
      <c r="D21" s="34"/>
      <c r="E21" s="14"/>
      <c r="F21" s="14"/>
      <c r="G21" s="34"/>
      <c r="H21" s="34"/>
      <c r="I21" s="34"/>
      <c r="J21" s="34"/>
      <c r="K21" s="34"/>
      <c r="L21" s="9"/>
    </row>
    <row r="22" spans="1:12" ht="21.75" customHeight="1">
      <c r="A22" s="4"/>
      <c r="B22" s="13"/>
      <c r="C22" s="4"/>
      <c r="D22" s="34"/>
      <c r="E22" s="14"/>
      <c r="F22" s="14"/>
      <c r="G22" s="34"/>
      <c r="H22" s="34"/>
      <c r="I22" s="34"/>
      <c r="J22" s="34"/>
      <c r="K22" s="34"/>
      <c r="L22" s="9"/>
    </row>
    <row r="23" spans="1:12" ht="21.75" customHeight="1">
      <c r="A23" s="4"/>
      <c r="B23" s="13"/>
      <c r="C23" s="4"/>
      <c r="D23" s="34"/>
      <c r="E23" s="14"/>
      <c r="F23" s="14"/>
      <c r="G23" s="34"/>
      <c r="H23" s="34"/>
      <c r="I23" s="34"/>
      <c r="J23" s="34"/>
      <c r="K23" s="34"/>
      <c r="L23" s="9"/>
    </row>
    <row r="24" spans="1:12" ht="21.75" customHeight="1">
      <c r="A24" s="4"/>
      <c r="B24" s="13"/>
      <c r="C24" s="4"/>
      <c r="D24" s="34"/>
      <c r="E24" s="14"/>
      <c r="F24" s="14"/>
      <c r="G24" s="34"/>
      <c r="H24" s="34"/>
      <c r="I24" s="34"/>
      <c r="J24" s="34"/>
      <c r="K24" s="34"/>
      <c r="L24" s="9"/>
    </row>
    <row r="25" spans="1:12" ht="21.75" customHeight="1">
      <c r="A25" s="4"/>
      <c r="B25" s="13"/>
      <c r="C25" s="4"/>
      <c r="D25" s="34"/>
      <c r="E25" s="14"/>
      <c r="F25" s="14"/>
      <c r="G25" s="34"/>
      <c r="H25" s="34"/>
      <c r="I25" s="34"/>
      <c r="J25" s="34"/>
      <c r="K25" s="34"/>
      <c r="L25" s="9"/>
    </row>
    <row r="26" spans="1:12" ht="21.75" customHeight="1">
      <c r="A26" s="4"/>
      <c r="B26" s="13"/>
      <c r="C26" s="4"/>
      <c r="D26" s="34"/>
      <c r="E26" s="14"/>
      <c r="F26" s="14"/>
      <c r="G26" s="34"/>
      <c r="H26" s="34"/>
      <c r="I26" s="34"/>
      <c r="J26" s="34"/>
      <c r="K26" s="34"/>
      <c r="L26" s="9"/>
    </row>
    <row r="27" spans="1:12" ht="21.75" customHeight="1">
      <c r="A27" s="4"/>
      <c r="B27" s="13"/>
      <c r="C27" s="4"/>
      <c r="D27" s="34"/>
      <c r="E27" s="14"/>
      <c r="F27" s="14"/>
      <c r="G27" s="34"/>
      <c r="H27" s="34"/>
      <c r="I27" s="34"/>
      <c r="J27" s="34"/>
      <c r="K27" s="34"/>
      <c r="L27" s="9"/>
    </row>
    <row r="28" spans="1:12" ht="21.75" customHeight="1">
      <c r="A28" s="4"/>
      <c r="B28" s="13"/>
      <c r="C28" s="4"/>
      <c r="D28" s="34"/>
      <c r="E28" s="14"/>
      <c r="F28" s="14"/>
      <c r="G28" s="34"/>
      <c r="H28" s="34"/>
      <c r="I28" s="34"/>
      <c r="J28" s="34"/>
      <c r="K28" s="34"/>
      <c r="L28" s="9"/>
    </row>
    <row r="29" spans="1:12" ht="21.75" customHeight="1">
      <c r="A29" s="4"/>
      <c r="B29" s="13"/>
      <c r="C29" s="4"/>
      <c r="D29" s="34"/>
      <c r="E29" s="14"/>
      <c r="F29" s="14"/>
      <c r="G29" s="34"/>
      <c r="H29" s="34"/>
      <c r="I29" s="34"/>
      <c r="J29" s="34"/>
      <c r="K29" s="34"/>
      <c r="L29" s="9"/>
    </row>
    <row r="30" spans="1:12" ht="21.75" customHeight="1">
      <c r="A30" s="4"/>
      <c r="B30" s="13"/>
      <c r="C30" s="4"/>
      <c r="D30" s="34"/>
      <c r="E30" s="14"/>
      <c r="F30" s="14"/>
      <c r="G30" s="34"/>
      <c r="H30" s="34"/>
      <c r="I30" s="34"/>
      <c r="J30" s="34"/>
      <c r="K30" s="34"/>
      <c r="L30" s="9"/>
    </row>
    <row r="31" spans="1:12" ht="21.75" customHeight="1">
      <c r="A31" s="4"/>
      <c r="B31" s="13"/>
      <c r="C31" s="4"/>
      <c r="D31" s="34"/>
      <c r="E31" s="14"/>
      <c r="F31" s="14"/>
      <c r="G31" s="34"/>
      <c r="H31" s="34"/>
      <c r="I31" s="34"/>
      <c r="J31" s="34"/>
      <c r="K31" s="34"/>
      <c r="L31" s="9"/>
    </row>
    <row r="32" spans="1:12" ht="21.75" customHeight="1">
      <c r="A32" s="70" t="s">
        <v>13</v>
      </c>
      <c r="B32" s="58"/>
      <c r="C32" s="58"/>
      <c r="D32" s="13"/>
      <c r="E32" s="13"/>
      <c r="F32" s="13"/>
      <c r="G32" s="34"/>
      <c r="H32" s="36"/>
      <c r="I32" s="36"/>
      <c r="J32" s="36"/>
      <c r="K32" s="36"/>
      <c r="L32" s="35"/>
    </row>
    <row r="33" spans="1:12" ht="24" customHeight="1">
      <c r="A33" s="75" t="s">
        <v>299</v>
      </c>
      <c r="B33" s="58"/>
      <c r="C33" s="58"/>
      <c r="D33" s="58"/>
      <c r="E33" s="58"/>
      <c r="F33" s="58"/>
      <c r="G33" s="58"/>
      <c r="H33" s="58"/>
      <c r="I33" s="58"/>
      <c r="J33" s="58"/>
      <c r="K33" s="58"/>
      <c r="L33" s="58"/>
    </row>
    <row r="34" spans="1:12" ht="15" customHeight="1">
      <c r="A34" s="71" t="s">
        <v>300</v>
      </c>
      <c r="B34" s="52"/>
      <c r="C34" s="52"/>
      <c r="D34" s="52"/>
      <c r="E34" s="52"/>
      <c r="F34" s="52"/>
      <c r="G34" s="52"/>
      <c r="H34" s="52"/>
      <c r="I34" s="52"/>
      <c r="J34" s="52"/>
      <c r="K34" s="52"/>
      <c r="L34" s="52"/>
    </row>
    <row r="35" spans="1:12" ht="1.5" customHeight="1"/>
    <row r="36" spans="1:12" ht="22.5" customHeight="1">
      <c r="A36" s="62" t="s">
        <v>34</v>
      </c>
      <c r="B36" s="52"/>
      <c r="C36" s="52"/>
      <c r="D36" s="52"/>
      <c r="E36" s="52"/>
      <c r="F36" s="52"/>
      <c r="G36" s="52"/>
      <c r="H36" s="52"/>
      <c r="I36" s="52"/>
      <c r="J36" s="52"/>
      <c r="K36" s="1"/>
      <c r="L36" s="1"/>
    </row>
  </sheetData>
  <mergeCells count="16">
    <mergeCell ref="A32:C32"/>
    <mergeCell ref="A33:L33"/>
    <mergeCell ref="A34:L34"/>
    <mergeCell ref="A36:J36"/>
    <mergeCell ref="A1:L1"/>
    <mergeCell ref="A2:F2"/>
    <mergeCell ref="G2:I2"/>
    <mergeCell ref="J2:L2"/>
    <mergeCell ref="A3:A4"/>
    <mergeCell ref="B3:B4"/>
    <mergeCell ref="C3:C4"/>
    <mergeCell ref="D3:E3"/>
    <mergeCell ref="F3:G3"/>
    <mergeCell ref="H3:I3"/>
    <mergeCell ref="J3:K3"/>
    <mergeCell ref="L3:L4"/>
  </mergeCells>
  <phoneticPr fontId="8" type="noConversion"/>
  <printOptions horizontalCentered="1"/>
  <pageMargins left="0.5541666666666667" right="0.39370078740157499" top="0.39370078740157499" bottom="0.39370078740157499" header="0" footer="0"/>
  <pageSetup paperSize="9" scale="98" fitToHeight="0"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G36"/>
  <sheetViews>
    <sheetView view="pageLayout" workbookViewId="0">
      <selection sqref="A1:G1"/>
    </sheetView>
  </sheetViews>
  <sheetFormatPr defaultColWidth="9.140625" defaultRowHeight="12.75"/>
  <cols>
    <col min="1" max="1" width="5.42578125" customWidth="1"/>
    <col min="2" max="2" width="25.85546875" customWidth="1"/>
    <col min="3" max="3" width="21.28515625" customWidth="1"/>
    <col min="4" max="4" width="11.5703125" customWidth="1"/>
    <col min="5" max="5" width="8.140625" customWidth="1"/>
    <col min="6" max="6" width="9.85546875" customWidth="1"/>
    <col min="7" max="7" width="14.28515625" customWidth="1"/>
  </cols>
  <sheetData>
    <row r="1" spans="1:7" ht="45" customHeight="1">
      <c r="A1" s="51" t="s">
        <v>301</v>
      </c>
      <c r="B1" s="52"/>
      <c r="C1" s="52"/>
      <c r="D1" s="52"/>
      <c r="E1" s="52"/>
      <c r="F1" s="52"/>
      <c r="G1" s="52"/>
    </row>
    <row r="2" spans="1:7" ht="21.75" customHeight="1">
      <c r="A2" s="63" t="s">
        <v>36</v>
      </c>
      <c r="B2" s="55"/>
      <c r="C2" s="55"/>
      <c r="D2" s="78" t="s">
        <v>37</v>
      </c>
      <c r="E2" s="55"/>
      <c r="F2" s="5"/>
      <c r="G2" s="5" t="s">
        <v>1</v>
      </c>
    </row>
    <row r="3" spans="1:7" ht="29.25" customHeight="1">
      <c r="A3" s="26" t="s">
        <v>2</v>
      </c>
      <c r="B3" s="26" t="s">
        <v>302</v>
      </c>
      <c r="C3" s="26" t="s">
        <v>303</v>
      </c>
      <c r="D3" s="26" t="s">
        <v>304</v>
      </c>
      <c r="E3" s="26" t="s">
        <v>305</v>
      </c>
      <c r="F3" s="26" t="s">
        <v>295</v>
      </c>
      <c r="G3" s="23" t="s">
        <v>248</v>
      </c>
    </row>
    <row r="4" spans="1:7" ht="21.75" customHeight="1">
      <c r="A4" s="4"/>
      <c r="B4" s="13"/>
      <c r="C4" s="4"/>
      <c r="D4" s="14"/>
      <c r="E4" s="13"/>
      <c r="F4" s="13"/>
      <c r="G4" s="9"/>
    </row>
    <row r="5" spans="1:7" ht="21.75" customHeight="1">
      <c r="A5" s="4"/>
      <c r="B5" s="13"/>
      <c r="C5" s="4"/>
      <c r="D5" s="14"/>
      <c r="E5" s="13"/>
      <c r="F5" s="13"/>
      <c r="G5" s="9"/>
    </row>
    <row r="6" spans="1:7" ht="21.75" customHeight="1">
      <c r="A6" s="4"/>
      <c r="B6" s="13"/>
      <c r="C6" s="4"/>
      <c r="D6" s="14"/>
      <c r="E6" s="13"/>
      <c r="F6" s="13"/>
      <c r="G6" s="9"/>
    </row>
    <row r="7" spans="1:7" ht="21.75" customHeight="1">
      <c r="A7" s="4"/>
      <c r="B7" s="13"/>
      <c r="C7" s="4"/>
      <c r="D7" s="14"/>
      <c r="E7" s="13"/>
      <c r="F7" s="13"/>
      <c r="G7" s="9"/>
    </row>
    <row r="8" spans="1:7" ht="21.75" customHeight="1">
      <c r="A8" s="4"/>
      <c r="B8" s="13"/>
      <c r="C8" s="4"/>
      <c r="D8" s="14"/>
      <c r="E8" s="13"/>
      <c r="F8" s="13"/>
      <c r="G8" s="9"/>
    </row>
    <row r="9" spans="1:7" ht="21.75" customHeight="1">
      <c r="A9" s="4"/>
      <c r="B9" s="13"/>
      <c r="C9" s="4"/>
      <c r="D9" s="14"/>
      <c r="E9" s="13"/>
      <c r="F9" s="13"/>
      <c r="G9" s="9"/>
    </row>
    <row r="10" spans="1:7" ht="21.75" customHeight="1">
      <c r="A10" s="4"/>
      <c r="B10" s="13"/>
      <c r="C10" s="4"/>
      <c r="D10" s="14"/>
      <c r="E10" s="13"/>
      <c r="F10" s="13"/>
      <c r="G10" s="9"/>
    </row>
    <row r="11" spans="1:7" ht="21.75" customHeight="1">
      <c r="A11" s="4"/>
      <c r="B11" s="13"/>
      <c r="C11" s="4"/>
      <c r="D11" s="14"/>
      <c r="E11" s="13"/>
      <c r="F11" s="13"/>
      <c r="G11" s="9"/>
    </row>
    <row r="12" spans="1:7" ht="21.75" customHeight="1">
      <c r="A12" s="4"/>
      <c r="B12" s="13"/>
      <c r="C12" s="4"/>
      <c r="D12" s="14"/>
      <c r="E12" s="13"/>
      <c r="F12" s="13"/>
      <c r="G12" s="9"/>
    </row>
    <row r="13" spans="1:7" ht="21.75" customHeight="1">
      <c r="A13" s="4"/>
      <c r="B13" s="13"/>
      <c r="C13" s="4"/>
      <c r="D13" s="14"/>
      <c r="E13" s="13"/>
      <c r="F13" s="13"/>
      <c r="G13" s="9"/>
    </row>
    <row r="14" spans="1:7" ht="21.75" customHeight="1">
      <c r="A14" s="4"/>
      <c r="B14" s="13"/>
      <c r="C14" s="4"/>
      <c r="D14" s="14"/>
      <c r="E14" s="13"/>
      <c r="F14" s="13"/>
      <c r="G14" s="9"/>
    </row>
    <row r="15" spans="1:7" ht="21.75" customHeight="1">
      <c r="A15" s="4"/>
      <c r="B15" s="13"/>
      <c r="C15" s="4"/>
      <c r="D15" s="14"/>
      <c r="E15" s="13"/>
      <c r="F15" s="13"/>
      <c r="G15" s="9"/>
    </row>
    <row r="16" spans="1:7" ht="21.75" customHeight="1">
      <c r="A16" s="4"/>
      <c r="B16" s="13"/>
      <c r="C16" s="4"/>
      <c r="D16" s="14"/>
      <c r="E16" s="13"/>
      <c r="F16" s="13"/>
      <c r="G16" s="9"/>
    </row>
    <row r="17" spans="1:7" ht="21.75" customHeight="1">
      <c r="A17" s="4"/>
      <c r="B17" s="13"/>
      <c r="C17" s="4"/>
      <c r="D17" s="14"/>
      <c r="E17" s="13"/>
      <c r="F17" s="13"/>
      <c r="G17" s="9"/>
    </row>
    <row r="18" spans="1:7" ht="21.75" customHeight="1">
      <c r="A18" s="4"/>
      <c r="B18" s="13"/>
      <c r="C18" s="4"/>
      <c r="D18" s="14"/>
      <c r="E18" s="13"/>
      <c r="F18" s="13"/>
      <c r="G18" s="9"/>
    </row>
    <row r="19" spans="1:7" ht="21.75" customHeight="1">
      <c r="A19" s="4"/>
      <c r="B19" s="13"/>
      <c r="C19" s="4"/>
      <c r="D19" s="14"/>
      <c r="E19" s="13"/>
      <c r="F19" s="13"/>
      <c r="G19" s="9"/>
    </row>
    <row r="20" spans="1:7" ht="21.75" customHeight="1">
      <c r="A20" s="4"/>
      <c r="B20" s="13"/>
      <c r="C20" s="4"/>
      <c r="D20" s="14"/>
      <c r="E20" s="13"/>
      <c r="F20" s="13"/>
      <c r="G20" s="9"/>
    </row>
    <row r="21" spans="1:7" ht="21.75" customHeight="1">
      <c r="A21" s="4"/>
      <c r="B21" s="13"/>
      <c r="C21" s="4"/>
      <c r="D21" s="14"/>
      <c r="E21" s="13"/>
      <c r="F21" s="13"/>
      <c r="G21" s="9"/>
    </row>
    <row r="22" spans="1:7" ht="21.75" customHeight="1">
      <c r="A22" s="4"/>
      <c r="B22" s="13"/>
      <c r="C22" s="4"/>
      <c r="D22" s="14"/>
      <c r="E22" s="13"/>
      <c r="F22" s="13"/>
      <c r="G22" s="9"/>
    </row>
    <row r="23" spans="1:7" ht="21.75" customHeight="1">
      <c r="A23" s="4"/>
      <c r="B23" s="13"/>
      <c r="C23" s="4"/>
      <c r="D23" s="14"/>
      <c r="E23" s="13"/>
      <c r="F23" s="13"/>
      <c r="G23" s="9"/>
    </row>
    <row r="24" spans="1:7" ht="21.75" customHeight="1">
      <c r="A24" s="4"/>
      <c r="B24" s="13"/>
      <c r="C24" s="4"/>
      <c r="D24" s="14"/>
      <c r="E24" s="13"/>
      <c r="F24" s="13"/>
      <c r="G24" s="9"/>
    </row>
    <row r="25" spans="1:7" ht="21.75" customHeight="1">
      <c r="A25" s="4"/>
      <c r="B25" s="13"/>
      <c r="C25" s="4"/>
      <c r="D25" s="14"/>
      <c r="E25" s="13"/>
      <c r="F25" s="13"/>
      <c r="G25" s="9"/>
    </row>
    <row r="26" spans="1:7" ht="21.75" customHeight="1">
      <c r="A26" s="4"/>
      <c r="B26" s="13"/>
      <c r="C26" s="4"/>
      <c r="D26" s="14"/>
      <c r="E26" s="13"/>
      <c r="F26" s="13"/>
      <c r="G26" s="9"/>
    </row>
    <row r="27" spans="1:7" ht="21.75" customHeight="1">
      <c r="A27" s="4"/>
      <c r="B27" s="13"/>
      <c r="C27" s="4"/>
      <c r="D27" s="14"/>
      <c r="E27" s="13"/>
      <c r="F27" s="13"/>
      <c r="G27" s="9"/>
    </row>
    <row r="28" spans="1:7" ht="21.75" customHeight="1">
      <c r="A28" s="4"/>
      <c r="B28" s="13"/>
      <c r="C28" s="4"/>
      <c r="D28" s="14"/>
      <c r="E28" s="13"/>
      <c r="F28" s="13"/>
      <c r="G28" s="9"/>
    </row>
    <row r="29" spans="1:7" ht="21.75" customHeight="1">
      <c r="A29" s="4"/>
      <c r="B29" s="13"/>
      <c r="C29" s="4"/>
      <c r="D29" s="14"/>
      <c r="E29" s="13"/>
      <c r="F29" s="13"/>
      <c r="G29" s="9"/>
    </row>
    <row r="30" spans="1:7" ht="21.75" customHeight="1">
      <c r="A30" s="4"/>
      <c r="B30" s="13"/>
      <c r="C30" s="4"/>
      <c r="D30" s="14"/>
      <c r="E30" s="13"/>
      <c r="F30" s="13"/>
      <c r="G30" s="9"/>
    </row>
    <row r="31" spans="1:7" ht="21.75" customHeight="1">
      <c r="A31" s="4"/>
      <c r="B31" s="13"/>
      <c r="C31" s="4"/>
      <c r="D31" s="14"/>
      <c r="E31" s="13"/>
      <c r="F31" s="13"/>
      <c r="G31" s="9"/>
    </row>
    <row r="32" spans="1:7" ht="21.75" customHeight="1">
      <c r="A32" s="72" t="s">
        <v>240</v>
      </c>
      <c r="B32" s="61"/>
      <c r="C32" s="61"/>
      <c r="D32" s="12"/>
      <c r="E32" s="6"/>
      <c r="F32" s="6"/>
      <c r="G32" s="7"/>
    </row>
    <row r="33" spans="1:7" ht="2.25" customHeight="1"/>
    <row r="34" spans="1:7" ht="17.25" customHeight="1">
      <c r="A34" s="74" t="s">
        <v>306</v>
      </c>
      <c r="B34" s="52"/>
      <c r="C34" s="52"/>
      <c r="D34" s="52"/>
      <c r="E34" s="52"/>
      <c r="F34" s="52"/>
      <c r="G34" s="52"/>
    </row>
    <row r="35" spans="1:7" ht="16.5" customHeight="1">
      <c r="A35" s="71" t="s">
        <v>307</v>
      </c>
      <c r="B35" s="52"/>
      <c r="C35" s="52"/>
      <c r="D35" s="52"/>
      <c r="E35" s="52"/>
      <c r="F35" s="52"/>
      <c r="G35" s="52"/>
    </row>
    <row r="36" spans="1:7" ht="22.5" customHeight="1">
      <c r="A36" s="62" t="s">
        <v>34</v>
      </c>
      <c r="B36" s="52"/>
      <c r="C36" s="52"/>
      <c r="D36" s="52"/>
      <c r="E36" s="1"/>
      <c r="F36" s="1"/>
      <c r="G36" s="1"/>
    </row>
  </sheetData>
  <mergeCells count="7">
    <mergeCell ref="A35:G35"/>
    <mergeCell ref="A36:D36"/>
    <mergeCell ref="A1:G1"/>
    <mergeCell ref="A2:C2"/>
    <mergeCell ref="D2:E2"/>
    <mergeCell ref="A32:C32"/>
    <mergeCell ref="A34:G34"/>
  </mergeCells>
  <phoneticPr fontId="8" type="noConversion"/>
  <printOptions horizontalCentered="1"/>
  <pageMargins left="0.59375" right="0.39370078740157499" top="0.39370078740157499" bottom="0.39370078740157499" header="0" footer="0"/>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38</vt:i4>
      </vt:variant>
    </vt:vector>
  </HeadingPairs>
  <TitlesOfParts>
    <vt:vector size="38" baseType="lpstr">
      <vt:lpstr>扉-2招标控制价</vt:lpstr>
      <vt:lpstr>表-03 单项工程招标控制价汇总表</vt:lpstr>
      <vt:lpstr>表-04 单位工程招标控制价汇总表</vt:lpstr>
      <vt:lpstr>表-08 分部分项工程和单价措施项目清单与计价表</vt:lpstr>
      <vt:lpstr>表-11 总价措施项目清单与计价表（静态表）</vt:lpstr>
      <vt:lpstr>表-12 其他项目清单与计价汇总表</vt:lpstr>
      <vt:lpstr>表-12-1 暂列金额明细表</vt:lpstr>
      <vt:lpstr>表-12-2 材料（工程设备）暂估单价及调整表</vt:lpstr>
      <vt:lpstr>表-12-3 专业工程暂估价及结算价表</vt:lpstr>
      <vt:lpstr>表-12-4 计日工表</vt:lpstr>
      <vt:lpstr>表-12-5 总承包服务费计价表</vt:lpstr>
      <vt:lpstr>表-13 规费、税金项目计价表（静态表）</vt:lpstr>
      <vt:lpstr>表-16 总价项目进度款支付分解表（静态表）</vt:lpstr>
      <vt:lpstr>主要材料价格表及费用</vt:lpstr>
      <vt:lpstr>2_表-04 单位工程招标控制价汇总表</vt:lpstr>
      <vt:lpstr>2_表-08 分部分项工程和单价措施项目清单与计价表</vt:lpstr>
      <vt:lpstr>2_表-11 总价措施项目清单与计价表（静态表）</vt:lpstr>
      <vt:lpstr>2_表-12 其他项目清单与计价汇总表</vt:lpstr>
      <vt:lpstr>2_表-12-1 暂列金额明细表</vt:lpstr>
      <vt:lpstr>2_表-12-2 材料（工程设备）暂估单价及调整表</vt:lpstr>
      <vt:lpstr>2_表-12-3 专业工程暂估价及结算价表</vt:lpstr>
      <vt:lpstr>2_表-12-4 计日工表</vt:lpstr>
      <vt:lpstr>2_表-12-5 总承包服务费计价表</vt:lpstr>
      <vt:lpstr>2_表-13 规费、税金项目计价表（静态表）</vt:lpstr>
      <vt:lpstr>2_表-16 总价项目进度款支付分解表（静态表）</vt:lpstr>
      <vt:lpstr>2_主要材料价格表及费用</vt:lpstr>
      <vt:lpstr>3_表-04 单位工程招标控制价汇总表</vt:lpstr>
      <vt:lpstr>3_表-08 分部分项工程和单价措施项目清单与计价表</vt:lpstr>
      <vt:lpstr>3_表-11 总价措施项目清单与计价表（静态表）</vt:lpstr>
      <vt:lpstr>3_表-12 其他项目清单与计价汇总表</vt:lpstr>
      <vt:lpstr>3_表-12-1 暂列金额明细表</vt:lpstr>
      <vt:lpstr>3_表-12-2 材料（工程设备）暂估单价及调整表</vt:lpstr>
      <vt:lpstr>3_表-12-3 专业工程暂估价及结算价表</vt:lpstr>
      <vt:lpstr>3_表-12-4 计日工表</vt:lpstr>
      <vt:lpstr>3_表-12-5 总承包服务费计价表</vt:lpstr>
      <vt:lpstr>3_表-13 规费、税金项目计价表（静态表）</vt:lpstr>
      <vt:lpstr>3_表-16 总价项目进度款支付分解表（静态表）</vt:lpstr>
      <vt:lpstr>3_主要材料价格表及费用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中辰工程咨询有限公司:中辰工程咨询有限公司</cp:lastModifiedBy>
  <cp:lastPrinted>2019-01-16T05:55:12Z</cp:lastPrinted>
  <dcterms:modified xsi:type="dcterms:W3CDTF">2019-02-01T09:42:06Z</dcterms:modified>
</cp:coreProperties>
</file>