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18\禹州实验学校教室吧\继开华梦标书\"/>
    </mc:Choice>
  </mc:AlternateContent>
  <bookViews>
    <workbookView xWindow="360" yWindow="180" windowWidth="20730" windowHeight="11670"/>
  </bookViews>
  <sheets>
    <sheet name="投标货物分项报价表" sheetId="2" r:id="rId1"/>
  </sheets>
  <definedNames>
    <definedName name="OLE_LINK3" localSheetId="0">投标货物分项报价表!#REF!</definedName>
    <definedName name="_xlnm.Print_Area" localSheetId="0">投标货物分项报价表!$A$1:$J$4</definedName>
  </definedNames>
  <calcPr calcId="171027"/>
</workbook>
</file>

<file path=xl/calcChain.xml><?xml version="1.0" encoding="utf-8"?>
<calcChain xmlns="http://schemas.openxmlformats.org/spreadsheetml/2006/main">
  <c r="I6" i="2" l="1"/>
  <c r="I7" i="2"/>
  <c r="I8" i="2"/>
  <c r="I9" i="2"/>
  <c r="I10" i="2"/>
  <c r="I11" i="2"/>
  <c r="I12" i="2"/>
  <c r="I13" i="2"/>
  <c r="I14" i="2"/>
  <c r="I15" i="2"/>
  <c r="I16" i="2"/>
  <c r="I5" i="2"/>
  <c r="H6" i="2"/>
  <c r="H7" i="2"/>
  <c r="H8" i="2"/>
  <c r="H9" i="2"/>
  <c r="H10" i="2"/>
  <c r="H11" i="2"/>
  <c r="H12" i="2"/>
  <c r="H13" i="2"/>
  <c r="H14" i="2"/>
  <c r="H15" i="2"/>
  <c r="H16" i="2"/>
  <c r="H5" i="2"/>
  <c r="J6" i="2"/>
  <c r="J7" i="2"/>
  <c r="J8" i="2"/>
  <c r="J9" i="2"/>
  <c r="J10" i="2"/>
  <c r="J11" i="2"/>
  <c r="J12" i="2"/>
  <c r="J13" i="2"/>
  <c r="J14" i="2"/>
  <c r="J15" i="2"/>
  <c r="J16" i="2"/>
  <c r="J5" i="2"/>
  <c r="J17" i="2" l="1"/>
  <c r="A17" i="2" l="1"/>
</calcChain>
</file>

<file path=xl/sharedStrings.xml><?xml version="1.0" encoding="utf-8"?>
<sst xmlns="http://schemas.openxmlformats.org/spreadsheetml/2006/main" count="62" uniqueCount="49">
  <si>
    <t xml:space="preserve">                                                                       单位：元（人民币）</t>
  </si>
  <si>
    <t>品牌</t>
  </si>
  <si>
    <t>型号</t>
  </si>
  <si>
    <t>单位</t>
  </si>
  <si>
    <t>数量</t>
  </si>
  <si>
    <t>总报价</t>
  </si>
  <si>
    <t>序号</t>
    <phoneticPr fontId="1" type="noConversion"/>
  </si>
  <si>
    <t>设备名称</t>
    <phoneticPr fontId="1" type="noConversion"/>
  </si>
  <si>
    <t>台</t>
  </si>
  <si>
    <t>套</t>
  </si>
  <si>
    <t>运输费</t>
    <phoneticPr fontId="1" type="noConversion"/>
  </si>
  <si>
    <t>其它费用</t>
    <phoneticPr fontId="1" type="noConversion"/>
  </si>
  <si>
    <t xml:space="preserve">谈判分项报价一览表 </t>
    <phoneticPr fontId="1" type="noConversion"/>
  </si>
  <si>
    <t>单台设备</t>
    <phoneticPr fontId="1" type="noConversion"/>
  </si>
  <si>
    <t>机柜</t>
  </si>
  <si>
    <t>单价</t>
    <phoneticPr fontId="1" type="noConversion"/>
  </si>
  <si>
    <t>功放</t>
  </si>
  <si>
    <t>音箱</t>
  </si>
  <si>
    <t>音频效果器</t>
  </si>
  <si>
    <t>无线话筒</t>
  </si>
  <si>
    <t>电源时序器</t>
  </si>
  <si>
    <t>音乐教学系统</t>
  </si>
  <si>
    <t>无人机</t>
  </si>
  <si>
    <t>交互平板一体机</t>
  </si>
  <si>
    <t>壁挂广告机</t>
  </si>
  <si>
    <t>卧式广告机</t>
  </si>
  <si>
    <t>信息发布系统平台软件</t>
  </si>
  <si>
    <t>Chanstek</t>
    <phoneticPr fontId="1" type="noConversion"/>
  </si>
  <si>
    <t>慧鸣</t>
    <phoneticPr fontId="1" type="noConversion"/>
  </si>
  <si>
    <t>DVON</t>
    <phoneticPr fontId="1" type="noConversion"/>
  </si>
  <si>
    <t>雷克</t>
  </si>
  <si>
    <t>大疆</t>
    <phoneticPr fontId="1" type="noConversion"/>
  </si>
  <si>
    <t>鸿合</t>
    <phoneticPr fontId="1" type="noConversion"/>
  </si>
  <si>
    <t>美视捷</t>
    <phoneticPr fontId="1" type="noConversion"/>
  </si>
  <si>
    <t>MSJ550EAG-T</t>
    <phoneticPr fontId="1" type="noConversion"/>
  </si>
  <si>
    <t>MSJ550EAG-LD</t>
    <phoneticPr fontId="1" type="noConversion"/>
  </si>
  <si>
    <t>DSP-6900</t>
    <phoneticPr fontId="1" type="noConversion"/>
  </si>
  <si>
    <t>对</t>
  </si>
  <si>
    <t>份</t>
  </si>
  <si>
    <t xml:space="preserve">  DV-LX7070U</t>
    <phoneticPr fontId="1" type="noConversion"/>
  </si>
  <si>
    <t xml:space="preserve">  PS-08</t>
    <phoneticPr fontId="1" type="noConversion"/>
  </si>
  <si>
    <t xml:space="preserve">  惊艳PLUS</t>
    <phoneticPr fontId="1" type="noConversion"/>
  </si>
  <si>
    <t xml:space="preserve">  鸿合信息发布系统软件V5.0</t>
    <phoneticPr fontId="1" type="noConversion"/>
  </si>
  <si>
    <t xml:space="preserve">  16U</t>
    <phoneticPr fontId="1" type="noConversion"/>
  </si>
  <si>
    <t xml:space="preserve">  灵眸 OSMO PRO/RAW</t>
    <phoneticPr fontId="1" type="noConversion"/>
  </si>
  <si>
    <t>GMX2650</t>
    <phoneticPr fontId="1" type="noConversion"/>
  </si>
  <si>
    <t>FA-10</t>
    <phoneticPr fontId="1" type="noConversion"/>
  </si>
  <si>
    <t>HD-I756OE</t>
    <phoneticPr fontId="1" type="noConversion"/>
  </si>
  <si>
    <t>河南继开华梦电子科技有限公司                     2018.1.12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</si>
</sst>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2]&quot;合&quot;&quot;计&quot;&quot;金&quot;&quot;额&quot;\(&quot;大&quot;&quot;写&quot;\)\:[$-804]General&quot;元&quot;&quot;整&quot;"/>
    <numFmt numFmtId="177" formatCode="0;[Red]0"/>
    <numFmt numFmtId="178" formatCode="0_ 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0"/>
      <color theme="1"/>
      <name val="Times New Roman"/>
      <family val="1"/>
    </font>
    <font>
      <sz val="13"/>
      <name val="宋体"/>
      <family val="3"/>
      <charset val="134"/>
      <scheme val="minor"/>
    </font>
    <font>
      <sz val="13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1"/>
      <name val="宋体"/>
      <family val="3"/>
      <charset val="134"/>
    </font>
    <font>
      <sz val="10.5"/>
      <color theme="1"/>
      <name val="Calibri"/>
      <family val="2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2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5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8" fontId="8" fillId="2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selection activeCell="A18" sqref="A18:J18"/>
    </sheetView>
  </sheetViews>
  <sheetFormatPr defaultRowHeight="13.5" x14ac:dyDescent="0.15"/>
  <cols>
    <col min="1" max="1" width="6" bestFit="1" customWidth="1"/>
    <col min="2" max="2" width="19.125" customWidth="1"/>
    <col min="3" max="3" width="11.875" style="4" bestFit="1" customWidth="1"/>
    <col min="4" max="4" width="11.5" bestFit="1" customWidth="1"/>
    <col min="5" max="6" width="6" bestFit="1" customWidth="1"/>
    <col min="7" max="7" width="8.5" bestFit="1" customWidth="1"/>
    <col min="8" max="8" width="9.75" bestFit="1" customWidth="1"/>
    <col min="9" max="9" width="10.25" bestFit="1" customWidth="1"/>
    <col min="10" max="10" width="11.625" bestFit="1" customWidth="1"/>
    <col min="13" max="13" width="10.5" bestFit="1" customWidth="1"/>
  </cols>
  <sheetData>
    <row r="1" spans="1:15" ht="25.5" x14ac:dyDescent="0.15">
      <c r="A1" s="18" t="s">
        <v>12</v>
      </c>
      <c r="B1" s="18"/>
      <c r="C1" s="18"/>
      <c r="D1" s="18"/>
      <c r="E1" s="18"/>
      <c r="F1" s="18"/>
      <c r="G1" s="18"/>
      <c r="H1" s="18"/>
      <c r="I1" s="18"/>
      <c r="J1" s="18"/>
    </row>
    <row r="2" spans="1:15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5" ht="15" x14ac:dyDescent="0.15">
      <c r="A3" s="20" t="s">
        <v>6</v>
      </c>
      <c r="B3" s="20" t="s">
        <v>7</v>
      </c>
      <c r="C3" s="20" t="s">
        <v>1</v>
      </c>
      <c r="D3" s="20" t="s">
        <v>2</v>
      </c>
      <c r="E3" s="20" t="s">
        <v>3</v>
      </c>
      <c r="F3" s="20" t="s">
        <v>4</v>
      </c>
      <c r="G3" s="20" t="s">
        <v>13</v>
      </c>
      <c r="H3" s="20"/>
      <c r="I3" s="20"/>
      <c r="J3" s="20" t="s">
        <v>5</v>
      </c>
    </row>
    <row r="4" spans="1:15" ht="15" x14ac:dyDescent="0.15">
      <c r="A4" s="20"/>
      <c r="B4" s="20"/>
      <c r="C4" s="20"/>
      <c r="D4" s="20"/>
      <c r="E4" s="20"/>
      <c r="F4" s="20"/>
      <c r="G4" s="6" t="s">
        <v>15</v>
      </c>
      <c r="H4" s="6" t="s">
        <v>10</v>
      </c>
      <c r="I4" s="6" t="s">
        <v>11</v>
      </c>
      <c r="J4" s="20"/>
      <c r="M4" s="1"/>
      <c r="N4" s="3"/>
      <c r="O4" s="2"/>
    </row>
    <row r="5" spans="1:15" ht="15" x14ac:dyDescent="0.15">
      <c r="A5" s="5">
        <v>1</v>
      </c>
      <c r="B5" s="9" t="s">
        <v>16</v>
      </c>
      <c r="C5" s="7" t="s">
        <v>27</v>
      </c>
      <c r="D5" s="11" t="s">
        <v>45</v>
      </c>
      <c r="E5" s="9" t="s">
        <v>8</v>
      </c>
      <c r="F5" s="9">
        <v>1</v>
      </c>
      <c r="G5" s="14">
        <v>3600</v>
      </c>
      <c r="H5" s="7">
        <f>G5*0.01</f>
        <v>36</v>
      </c>
      <c r="I5" s="7">
        <f>G5*0.02</f>
        <v>72</v>
      </c>
      <c r="J5" s="7">
        <f>G5*F5</f>
        <v>3600</v>
      </c>
    </row>
    <row r="6" spans="1:15" ht="15" x14ac:dyDescent="0.15">
      <c r="A6" s="8">
        <v>2</v>
      </c>
      <c r="B6" s="9" t="s">
        <v>17</v>
      </c>
      <c r="C6" s="7" t="s">
        <v>27</v>
      </c>
      <c r="D6" s="11" t="s">
        <v>46</v>
      </c>
      <c r="E6" s="9" t="s">
        <v>37</v>
      </c>
      <c r="F6" s="9">
        <v>1</v>
      </c>
      <c r="G6" s="14">
        <v>4600</v>
      </c>
      <c r="H6" s="7">
        <f t="shared" ref="H6:H16" si="0">G6*0.01</f>
        <v>46</v>
      </c>
      <c r="I6" s="7">
        <f t="shared" ref="I6:I16" si="1">G6*0.02</f>
        <v>92</v>
      </c>
      <c r="J6" s="7">
        <f t="shared" ref="J6:J16" si="2">G6*F6</f>
        <v>4600</v>
      </c>
    </row>
    <row r="7" spans="1:15" ht="15" x14ac:dyDescent="0.15">
      <c r="A7" s="5">
        <v>3</v>
      </c>
      <c r="B7" s="9" t="s">
        <v>18</v>
      </c>
      <c r="C7" s="7" t="s">
        <v>28</v>
      </c>
      <c r="D7" s="11" t="s">
        <v>36</v>
      </c>
      <c r="E7" s="9" t="s">
        <v>8</v>
      </c>
      <c r="F7" s="9">
        <v>1</v>
      </c>
      <c r="G7" s="14">
        <v>1650</v>
      </c>
      <c r="H7" s="7">
        <f t="shared" si="0"/>
        <v>16.5</v>
      </c>
      <c r="I7" s="7">
        <f t="shared" si="1"/>
        <v>33</v>
      </c>
      <c r="J7" s="7">
        <f t="shared" si="2"/>
        <v>1650</v>
      </c>
    </row>
    <row r="8" spans="1:15" ht="30" x14ac:dyDescent="0.15">
      <c r="A8" s="8">
        <v>4</v>
      </c>
      <c r="B8" s="9" t="s">
        <v>19</v>
      </c>
      <c r="C8" s="7" t="s">
        <v>29</v>
      </c>
      <c r="D8" s="11" t="s">
        <v>39</v>
      </c>
      <c r="E8" s="9" t="s">
        <v>9</v>
      </c>
      <c r="F8" s="9">
        <v>1</v>
      </c>
      <c r="G8" s="15">
        <v>1650</v>
      </c>
      <c r="H8" s="7">
        <f t="shared" si="0"/>
        <v>16.5</v>
      </c>
      <c r="I8" s="7">
        <f t="shared" si="1"/>
        <v>33</v>
      </c>
      <c r="J8" s="7">
        <f t="shared" si="2"/>
        <v>1650</v>
      </c>
    </row>
    <row r="9" spans="1:15" ht="15" x14ac:dyDescent="0.15">
      <c r="A9" s="5">
        <v>5</v>
      </c>
      <c r="B9" s="9" t="s">
        <v>20</v>
      </c>
      <c r="C9" s="7" t="s">
        <v>27</v>
      </c>
      <c r="D9" s="11" t="s">
        <v>40</v>
      </c>
      <c r="E9" s="9" t="s">
        <v>8</v>
      </c>
      <c r="F9" s="9">
        <v>1</v>
      </c>
      <c r="G9" s="15">
        <v>4200</v>
      </c>
      <c r="H9" s="7">
        <f t="shared" si="0"/>
        <v>42</v>
      </c>
      <c r="I9" s="7">
        <f t="shared" si="1"/>
        <v>84</v>
      </c>
      <c r="J9" s="7">
        <f t="shared" si="2"/>
        <v>4200</v>
      </c>
    </row>
    <row r="10" spans="1:15" ht="30" x14ac:dyDescent="0.15">
      <c r="A10" s="8">
        <v>6</v>
      </c>
      <c r="B10" s="9" t="s">
        <v>21</v>
      </c>
      <c r="C10" s="7" t="s">
        <v>30</v>
      </c>
      <c r="D10" s="11" t="s">
        <v>41</v>
      </c>
      <c r="E10" s="9" t="s">
        <v>9</v>
      </c>
      <c r="F10" s="9">
        <v>1</v>
      </c>
      <c r="G10" s="15">
        <v>15900</v>
      </c>
      <c r="H10" s="7">
        <f t="shared" si="0"/>
        <v>159</v>
      </c>
      <c r="I10" s="7">
        <f t="shared" si="1"/>
        <v>318</v>
      </c>
      <c r="J10" s="7">
        <f t="shared" si="2"/>
        <v>15900</v>
      </c>
    </row>
    <row r="11" spans="1:15" ht="45" x14ac:dyDescent="0.15">
      <c r="A11" s="5">
        <v>7</v>
      </c>
      <c r="B11" s="9" t="s">
        <v>22</v>
      </c>
      <c r="C11" s="7" t="s">
        <v>31</v>
      </c>
      <c r="D11" s="11" t="s">
        <v>44</v>
      </c>
      <c r="E11" s="9" t="s">
        <v>38</v>
      </c>
      <c r="F11" s="9">
        <v>1</v>
      </c>
      <c r="G11" s="16">
        <v>34900</v>
      </c>
      <c r="H11" s="7">
        <f t="shared" si="0"/>
        <v>349</v>
      </c>
      <c r="I11" s="7">
        <f t="shared" si="1"/>
        <v>698</v>
      </c>
      <c r="J11" s="7">
        <f t="shared" si="2"/>
        <v>34900</v>
      </c>
    </row>
    <row r="12" spans="1:15" ht="15" x14ac:dyDescent="0.15">
      <c r="A12" s="8">
        <v>8</v>
      </c>
      <c r="B12" s="9" t="s">
        <v>23</v>
      </c>
      <c r="C12" s="7" t="s">
        <v>32</v>
      </c>
      <c r="D12" s="11" t="s">
        <v>47</v>
      </c>
      <c r="E12" s="9" t="s">
        <v>8</v>
      </c>
      <c r="F12" s="9">
        <v>1</v>
      </c>
      <c r="G12" s="12">
        <v>16500</v>
      </c>
      <c r="H12" s="7">
        <f t="shared" si="0"/>
        <v>165</v>
      </c>
      <c r="I12" s="7">
        <f t="shared" si="1"/>
        <v>330</v>
      </c>
      <c r="J12" s="7">
        <f t="shared" si="2"/>
        <v>16500</v>
      </c>
    </row>
    <row r="13" spans="1:15" ht="30" x14ac:dyDescent="0.15">
      <c r="A13" s="5">
        <v>9</v>
      </c>
      <c r="B13" s="9" t="s">
        <v>24</v>
      </c>
      <c r="C13" s="7" t="s">
        <v>33</v>
      </c>
      <c r="D13" s="11" t="s">
        <v>34</v>
      </c>
      <c r="E13" s="9" t="s">
        <v>9</v>
      </c>
      <c r="F13" s="9">
        <v>2</v>
      </c>
      <c r="G13" s="12">
        <v>8900</v>
      </c>
      <c r="H13" s="7">
        <f t="shared" si="0"/>
        <v>89</v>
      </c>
      <c r="I13" s="7">
        <f t="shared" si="1"/>
        <v>178</v>
      </c>
      <c r="J13" s="7">
        <f t="shared" si="2"/>
        <v>17800</v>
      </c>
    </row>
    <row r="14" spans="1:15" ht="30" x14ac:dyDescent="0.15">
      <c r="A14" s="10">
        <v>10</v>
      </c>
      <c r="B14" s="9" t="s">
        <v>25</v>
      </c>
      <c r="C14" s="7" t="s">
        <v>33</v>
      </c>
      <c r="D14" s="11" t="s">
        <v>35</v>
      </c>
      <c r="E14" s="9" t="s">
        <v>9</v>
      </c>
      <c r="F14" s="9">
        <v>2</v>
      </c>
      <c r="G14" s="12">
        <v>9000</v>
      </c>
      <c r="H14" s="7">
        <f t="shared" si="0"/>
        <v>90</v>
      </c>
      <c r="I14" s="7">
        <f t="shared" si="1"/>
        <v>180</v>
      </c>
      <c r="J14" s="7">
        <f t="shared" si="2"/>
        <v>18000</v>
      </c>
    </row>
    <row r="15" spans="1:15" ht="45" x14ac:dyDescent="0.15">
      <c r="A15" s="5">
        <v>11</v>
      </c>
      <c r="B15" s="9" t="s">
        <v>26</v>
      </c>
      <c r="C15" s="7" t="s">
        <v>32</v>
      </c>
      <c r="D15" s="11" t="s">
        <v>42</v>
      </c>
      <c r="E15" s="9" t="s">
        <v>9</v>
      </c>
      <c r="F15" s="9">
        <v>1</v>
      </c>
      <c r="G15" s="13">
        <v>7000</v>
      </c>
      <c r="H15" s="7">
        <f t="shared" si="0"/>
        <v>70</v>
      </c>
      <c r="I15" s="7">
        <f t="shared" si="1"/>
        <v>140</v>
      </c>
      <c r="J15" s="7">
        <f t="shared" si="2"/>
        <v>7000</v>
      </c>
    </row>
    <row r="16" spans="1:15" ht="15" x14ac:dyDescent="0.15">
      <c r="A16" s="8">
        <v>12</v>
      </c>
      <c r="B16" s="9" t="s">
        <v>14</v>
      </c>
      <c r="C16" s="7" t="s">
        <v>27</v>
      </c>
      <c r="D16" s="11" t="s">
        <v>43</v>
      </c>
      <c r="E16" s="9" t="s">
        <v>8</v>
      </c>
      <c r="F16" s="9">
        <v>1</v>
      </c>
      <c r="G16" s="7">
        <v>700</v>
      </c>
      <c r="H16" s="7">
        <f t="shared" si="0"/>
        <v>7</v>
      </c>
      <c r="I16" s="7">
        <f t="shared" si="1"/>
        <v>14</v>
      </c>
      <c r="J16" s="7">
        <f t="shared" si="2"/>
        <v>700</v>
      </c>
    </row>
    <row r="17" spans="1:10" ht="15" x14ac:dyDescent="0.15">
      <c r="A17" s="17">
        <f>J17</f>
        <v>126500</v>
      </c>
      <c r="B17" s="17"/>
      <c r="C17" s="17"/>
      <c r="D17" s="17"/>
      <c r="E17" s="17"/>
      <c r="F17" s="17"/>
      <c r="G17" s="17"/>
      <c r="H17" s="17"/>
      <c r="I17" s="17"/>
      <c r="J17" s="7">
        <f>SUM(J5:J16)</f>
        <v>126500</v>
      </c>
    </row>
    <row r="18" spans="1:10" ht="27.75" customHeight="1" x14ac:dyDescent="0.15">
      <c r="A18" s="21" t="s">
        <v>48</v>
      </c>
      <c r="B18" s="21"/>
      <c r="C18" s="21"/>
      <c r="D18" s="21"/>
      <c r="E18" s="21"/>
      <c r="F18" s="21"/>
      <c r="G18" s="21"/>
      <c r="H18" s="21"/>
      <c r="I18" s="21"/>
      <c r="J18" s="21"/>
    </row>
  </sheetData>
  <mergeCells count="12">
    <mergeCell ref="A18:J18"/>
    <mergeCell ref="A17:I17"/>
    <mergeCell ref="A1:J1"/>
    <mergeCell ref="A2:J2"/>
    <mergeCell ref="A3:A4"/>
    <mergeCell ref="B3:B4"/>
    <mergeCell ref="C3:C4"/>
    <mergeCell ref="D3:D4"/>
    <mergeCell ref="E3:E4"/>
    <mergeCell ref="F3:F4"/>
    <mergeCell ref="J3:J4"/>
    <mergeCell ref="G3:I3"/>
  </mergeCells>
  <phoneticPr fontId="1" type="noConversion"/>
  <pageMargins left="0.7" right="0.7" top="0.75" bottom="0.75" header="0.3" footer="0.3"/>
  <pageSetup paperSize="9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投标货物分项报价表</vt:lpstr>
      <vt:lpstr>投标货物分项报价表!Print_Area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aAS</dc:creator>
  <cp:lastModifiedBy>Administrator</cp:lastModifiedBy>
  <dcterms:created xsi:type="dcterms:W3CDTF">2015-05-19T08:36:15Z</dcterms:created>
  <dcterms:modified xsi:type="dcterms:W3CDTF">2018-01-12T03:04:55Z</dcterms:modified>
</cp:coreProperties>
</file>